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4"/>
  <c r="AB92" i="63"/>
  <c r="AB68"/>
  <c r="AB64"/>
  <c r="AB52"/>
  <c r="AB48"/>
  <c r="AB40"/>
  <c r="AB36"/>
  <c r="AB28"/>
  <c r="AB12"/>
  <c r="AB8"/>
  <c r="AB4"/>
  <c r="AB97"/>
  <c r="AB93"/>
  <c r="AB89"/>
  <c r="AB77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F35" s="1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F93" s="1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F83"/>
  <c r="U82"/>
  <c r="F82"/>
  <c r="U81"/>
  <c r="U80"/>
  <c r="F80"/>
  <c r="U79"/>
  <c r="U78"/>
  <c r="U77"/>
  <c r="F77"/>
  <c r="U76"/>
  <c r="F76"/>
  <c r="U75"/>
  <c r="F75"/>
  <c r="U74"/>
  <c r="U73"/>
  <c r="F73"/>
  <c r="U72"/>
  <c r="U71"/>
  <c r="F71"/>
  <c r="U70"/>
  <c r="F70"/>
  <c r="U69"/>
  <c r="F69"/>
  <c r="U68"/>
  <c r="U67"/>
  <c r="F67"/>
  <c r="U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U50"/>
  <c r="F50"/>
  <c r="U49"/>
  <c r="F49"/>
  <c r="U48"/>
  <c r="U47"/>
  <c r="F47"/>
  <c r="U46"/>
  <c r="U45"/>
  <c r="U44"/>
  <c r="U43"/>
  <c r="U42"/>
  <c r="F42"/>
  <c r="U41"/>
  <c r="F41"/>
  <c r="U40"/>
  <c r="F40"/>
  <c r="U39"/>
  <c r="U38"/>
  <c r="U37"/>
  <c r="U36"/>
  <c r="U35"/>
  <c r="U34"/>
  <c r="U33"/>
  <c r="U32"/>
  <c r="F32"/>
  <c r="U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8" i="63" l="1"/>
  <c r="F33" i="58"/>
  <c r="F91" i="63"/>
  <c r="F85"/>
  <c r="C99"/>
  <c r="F18"/>
  <c r="B99"/>
  <c r="F31" i="62"/>
  <c r="C99" i="56"/>
  <c r="B99"/>
  <c r="F80" i="55"/>
  <c r="F95" i="58"/>
  <c r="F93"/>
  <c r="F89"/>
  <c r="F87"/>
  <c r="F85"/>
  <c r="F81"/>
  <c r="F79"/>
  <c r="F64"/>
  <c r="F53"/>
  <c r="F51"/>
  <c r="F45"/>
  <c r="F39"/>
  <c r="F37"/>
  <c r="F31"/>
  <c r="F15"/>
  <c r="B99"/>
  <c r="C99" i="57"/>
  <c r="F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V40"/>
  <c r="V47"/>
  <c r="V16"/>
  <c r="O16"/>
  <c r="V24"/>
  <c r="V87"/>
  <c r="O98"/>
  <c r="V24" i="56"/>
  <c r="O35"/>
  <c r="V40"/>
  <c r="O51"/>
  <c r="N8" i="55"/>
  <c r="F9"/>
  <c r="I99"/>
  <c r="M99"/>
  <c r="N12"/>
  <c r="O12" s="1"/>
  <c r="F13"/>
  <c r="N28"/>
  <c r="O28" s="1"/>
  <c r="F29"/>
  <c r="G42"/>
  <c r="N44"/>
  <c r="O44" s="1"/>
  <c r="F45"/>
  <c r="N60"/>
  <c r="O60" s="1"/>
  <c r="F61"/>
  <c r="O64"/>
  <c r="O72"/>
  <c r="O80"/>
  <c r="O92"/>
  <c r="V3"/>
  <c r="O15" i="56"/>
  <c r="V36"/>
  <c r="O47"/>
  <c r="V52"/>
  <c r="V59"/>
  <c r="V12" i="55"/>
  <c r="V28"/>
  <c r="V44"/>
  <c r="V60"/>
  <c r="V11" i="56"/>
  <c r="V32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37"/>
  <c r="O70" i="55"/>
  <c r="O7" i="56"/>
  <c r="O23"/>
  <c r="V28"/>
  <c r="V39"/>
  <c r="V44"/>
  <c r="V63"/>
  <c r="J99" i="55"/>
  <c r="N24"/>
  <c r="O24" s="1"/>
  <c r="N40"/>
  <c r="O40" s="1"/>
  <c r="N56"/>
  <c r="O96"/>
  <c r="V70" i="58"/>
  <c r="V75" i="55"/>
  <c r="V56" i="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5"/>
  <c r="V9"/>
  <c r="V17"/>
  <c r="V29"/>
  <c r="V37"/>
  <c r="V41"/>
  <c r="V49"/>
  <c r="V57"/>
  <c r="V65"/>
  <c r="V73"/>
  <c r="V81"/>
  <c r="V89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6" i="55" l="1"/>
  <c r="V50" i="56"/>
  <c r="O86"/>
  <c r="O30" i="55"/>
  <c r="V18" i="56"/>
  <c r="G3"/>
  <c r="O71" i="55"/>
  <c r="O27"/>
  <c r="O26" i="58"/>
  <c r="O48" i="57"/>
  <c r="O64"/>
  <c r="O45" i="56"/>
  <c r="O78"/>
  <c r="O66"/>
  <c r="O62"/>
  <c r="O54"/>
  <c r="O46"/>
  <c r="O30"/>
  <c r="O26"/>
  <c r="O10"/>
  <c r="O78" i="55"/>
  <c r="O74"/>
  <c r="O66"/>
  <c r="F99" i="63"/>
  <c r="O93" i="56"/>
  <c r="V77"/>
  <c r="V69"/>
  <c r="O68"/>
  <c r="V45"/>
  <c r="V21"/>
  <c r="O56" i="55"/>
  <c r="O38"/>
  <c r="O85" i="56"/>
  <c r="V61"/>
  <c r="O57"/>
  <c r="V53"/>
  <c r="V33"/>
  <c r="O29"/>
  <c r="O94"/>
  <c r="V27"/>
  <c r="O25"/>
  <c r="O13"/>
  <c r="O20" i="55"/>
  <c r="O62"/>
  <c r="V51"/>
  <c r="O46"/>
  <c r="V32"/>
  <c r="O14"/>
  <c r="O93" i="58"/>
  <c r="O74"/>
  <c r="O45"/>
  <c r="V26"/>
  <c r="G86" i="57"/>
  <c r="O86" s="1"/>
  <c r="O65" i="58"/>
  <c r="O25"/>
  <c r="O57"/>
  <c r="O22"/>
  <c r="O6"/>
  <c r="G98" i="57"/>
  <c r="V98" s="1"/>
  <c r="G90"/>
  <c r="V90" s="1"/>
  <c r="G82"/>
  <c r="V82" s="1"/>
  <c r="G66"/>
  <c r="V66" s="1"/>
  <c r="G58"/>
  <c r="V58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" i="56"/>
  <c r="O49" i="55"/>
  <c r="O11" i="58"/>
  <c r="O77" i="57"/>
  <c r="O5"/>
  <c r="O98"/>
  <c r="O82"/>
  <c r="O66"/>
  <c r="O58"/>
  <c r="O4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K43" i="78"/>
  <c r="P24"/>
  <c r="G85"/>
  <c r="I36"/>
  <c r="J24"/>
  <c r="H65"/>
  <c r="K53"/>
  <c r="K79"/>
  <c r="K73"/>
  <c r="O80"/>
  <c r="B53"/>
  <c r="I62"/>
  <c r="L60"/>
  <c r="H41"/>
  <c r="G60"/>
  <c r="N53"/>
  <c r="H7"/>
  <c r="B20"/>
  <c r="G24"/>
  <c r="L21"/>
  <c r="L28"/>
  <c r="J61"/>
  <c r="L78"/>
  <c r="P52"/>
  <c r="P75"/>
  <c r="L3"/>
  <c r="N40"/>
  <c r="J70"/>
  <c r="B67"/>
  <c r="G97"/>
  <c r="K27"/>
  <c r="G21"/>
  <c r="J43"/>
  <c r="P26"/>
  <c r="J58"/>
  <c r="J17"/>
  <c r="P85"/>
  <c r="Q85"/>
  <c r="J11"/>
  <c r="J20"/>
  <c r="Q73"/>
  <c r="G71"/>
  <c r="O48"/>
  <c r="I58"/>
  <c r="Q76"/>
  <c r="J9"/>
  <c r="Q26"/>
  <c r="H23"/>
  <c r="Q77"/>
  <c r="N21"/>
  <c r="I66"/>
  <c r="G87"/>
  <c r="B59"/>
  <c r="L22"/>
  <c r="B70"/>
  <c r="J22"/>
  <c r="O6"/>
  <c r="N94"/>
  <c r="Q25"/>
  <c r="N49"/>
  <c r="O75"/>
  <c r="G67"/>
  <c r="Q35"/>
  <c r="J49"/>
  <c r="B12"/>
  <c r="H58"/>
  <c r="L64"/>
  <c r="B31"/>
  <c r="O77"/>
  <c r="K23"/>
  <c r="J85"/>
  <c r="Q33"/>
  <c r="O13"/>
  <c r="B18"/>
  <c r="N22"/>
  <c r="N30"/>
  <c r="L19"/>
  <c r="H2"/>
  <c r="H59"/>
  <c r="P11"/>
  <c r="I16"/>
  <c r="O81"/>
  <c r="L44"/>
  <c r="H92"/>
  <c r="L77"/>
  <c r="D1"/>
  <c r="I18"/>
  <c r="N47"/>
  <c r="Q67"/>
  <c r="P13"/>
  <c r="J56"/>
  <c r="O46"/>
  <c r="H91"/>
  <c r="K69"/>
  <c r="J8"/>
  <c r="P6"/>
  <c r="B13"/>
  <c r="O67"/>
  <c r="O8"/>
  <c r="Q43"/>
  <c r="I55"/>
  <c r="K3"/>
  <c r="N38"/>
  <c r="K38"/>
  <c r="G22"/>
  <c r="H82"/>
  <c r="O72"/>
  <c r="Q68"/>
  <c r="Q96"/>
  <c r="P17"/>
  <c r="O66"/>
  <c r="K39"/>
  <c r="K96"/>
  <c r="N82"/>
  <c r="N89"/>
  <c r="P41"/>
  <c r="P62"/>
  <c r="Q46"/>
  <c r="I15"/>
  <c r="O62"/>
  <c r="B35"/>
  <c r="L18"/>
  <c r="J60"/>
  <c r="K19"/>
  <c r="G58"/>
  <c r="Q42"/>
  <c r="Q23"/>
  <c r="L67"/>
  <c r="G37"/>
  <c r="N36"/>
  <c r="I52"/>
  <c r="G38"/>
  <c r="O9"/>
  <c r="B55"/>
  <c r="K26"/>
  <c r="J39"/>
  <c r="K5"/>
  <c r="G42"/>
  <c r="B54"/>
  <c r="P48"/>
  <c r="P27"/>
  <c r="J97"/>
  <c r="N4"/>
  <c r="O58"/>
  <c r="N35"/>
  <c r="Q72"/>
  <c r="K10"/>
  <c r="K89"/>
  <c r="B56"/>
  <c r="N75"/>
  <c r="P71"/>
  <c r="O98"/>
  <c r="G70"/>
  <c r="I37"/>
  <c r="H39"/>
  <c r="N46"/>
  <c r="G76"/>
  <c r="K91"/>
  <c r="P78"/>
  <c r="N18"/>
  <c r="O41"/>
  <c r="P20"/>
  <c r="N3"/>
  <c r="I3"/>
  <c r="I67"/>
  <c r="L59"/>
  <c r="L93"/>
  <c r="O19"/>
  <c r="J59"/>
  <c r="H70"/>
  <c r="K98"/>
  <c r="J21"/>
  <c r="O88"/>
  <c r="L9"/>
  <c r="O15"/>
  <c r="I47"/>
  <c r="I94"/>
  <c r="Q61"/>
  <c r="K50"/>
  <c r="G83"/>
  <c r="H34"/>
  <c r="L87"/>
  <c r="J57"/>
  <c r="Q9"/>
  <c r="B4"/>
  <c r="N97"/>
  <c r="L23"/>
  <c r="H26"/>
  <c r="O70"/>
  <c r="J42"/>
  <c r="J28"/>
  <c r="H9"/>
  <c r="J16"/>
  <c r="O34"/>
  <c r="I81"/>
  <c r="J47"/>
  <c r="H8"/>
  <c r="H6"/>
  <c r="K54"/>
  <c r="N33"/>
  <c r="B58"/>
  <c r="N84"/>
  <c r="K85"/>
  <c r="O37"/>
  <c r="Q62"/>
  <c r="J98"/>
  <c r="Q83"/>
  <c r="L74"/>
  <c r="G98"/>
  <c r="G73"/>
  <c r="O21"/>
  <c r="P91"/>
  <c r="G57"/>
  <c r="J50"/>
  <c r="J5"/>
  <c r="P37"/>
  <c r="I71"/>
  <c r="H21"/>
  <c r="I35"/>
  <c r="J80"/>
  <c r="K16"/>
  <c r="L53"/>
  <c r="H88"/>
  <c r="O89"/>
  <c r="L29"/>
  <c r="B10"/>
  <c r="I44"/>
  <c r="I17"/>
  <c r="G82"/>
  <c r="L49"/>
  <c r="O93"/>
  <c r="L98"/>
  <c r="B26"/>
  <c r="I28"/>
  <c r="H12"/>
  <c r="I56"/>
  <c r="Q75"/>
  <c r="L73"/>
  <c r="L47"/>
  <c r="Q45"/>
  <c r="K68"/>
  <c r="O7"/>
  <c r="O36"/>
  <c r="Q80"/>
  <c r="I33"/>
  <c r="G39"/>
  <c r="Q70"/>
  <c r="B32"/>
  <c r="H5"/>
  <c r="K60"/>
  <c r="K4"/>
  <c r="K71"/>
  <c r="B24"/>
  <c r="I63"/>
  <c r="H54"/>
  <c r="O95"/>
  <c r="P21"/>
  <c r="L42"/>
  <c r="L54"/>
  <c r="L15"/>
  <c r="N55"/>
  <c r="G93"/>
  <c r="Q87"/>
  <c r="G5"/>
  <c r="Q15"/>
  <c r="P3"/>
  <c r="H3"/>
  <c r="L25"/>
  <c r="G63"/>
  <c r="P40"/>
  <c r="H10"/>
  <c r="B16"/>
  <c r="J34"/>
  <c r="J82"/>
  <c r="J41"/>
  <c r="P97"/>
  <c r="B49"/>
  <c r="I5"/>
  <c r="I45"/>
  <c r="L38"/>
  <c r="G51"/>
  <c r="J51"/>
  <c r="Q92"/>
  <c r="N71"/>
  <c r="P66"/>
  <c r="B71"/>
  <c r="G26"/>
  <c r="P5"/>
  <c r="L34"/>
  <c r="O76"/>
  <c r="Q98"/>
  <c r="L7"/>
  <c r="P86"/>
  <c r="Q13"/>
  <c r="B8"/>
  <c r="Q5"/>
  <c r="H53"/>
  <c r="N16"/>
  <c r="G33"/>
  <c r="I6"/>
  <c r="K45"/>
  <c r="K66"/>
  <c r="H55"/>
  <c r="O16"/>
  <c r="B81"/>
  <c r="H63"/>
  <c r="G20"/>
  <c r="K93"/>
  <c r="K20"/>
  <c r="O64"/>
  <c r="G84"/>
  <c r="I60"/>
  <c r="L41"/>
  <c r="P34"/>
  <c r="B87"/>
  <c r="K72"/>
  <c r="P83"/>
  <c r="L14"/>
  <c r="I19"/>
  <c r="K36"/>
  <c r="O90"/>
  <c r="B69"/>
  <c r="O40"/>
  <c r="I46"/>
  <c r="G8"/>
  <c r="L92"/>
  <c r="H77"/>
  <c r="K77"/>
  <c r="H72"/>
  <c r="P59"/>
  <c r="J45"/>
  <c r="L35"/>
  <c r="O94"/>
  <c r="P76"/>
  <c r="I96"/>
  <c r="B29"/>
  <c r="J12"/>
  <c r="O32"/>
  <c r="L94"/>
  <c r="H28"/>
  <c r="P39"/>
  <c r="I4"/>
  <c r="P55"/>
  <c r="Q39"/>
  <c r="G77"/>
  <c r="I86"/>
  <c r="P43"/>
  <c r="I41"/>
  <c r="K55"/>
  <c r="H85"/>
  <c r="G69"/>
  <c r="J81"/>
  <c r="O30"/>
  <c r="G78"/>
  <c r="L12"/>
  <c r="I32"/>
  <c r="H50"/>
  <c r="J23"/>
  <c r="G43"/>
  <c r="K74"/>
  <c r="K64"/>
  <c r="B76"/>
  <c r="H69"/>
  <c r="J67"/>
  <c r="I75"/>
  <c r="G75"/>
  <c r="Q48"/>
  <c r="N48"/>
  <c r="Q3"/>
  <c r="O45"/>
  <c r="N81"/>
  <c r="L88"/>
  <c r="B62"/>
  <c r="K52"/>
  <c r="G45"/>
  <c r="I93"/>
  <c r="Q65"/>
  <c r="I78"/>
  <c r="B38"/>
  <c r="Q69"/>
  <c r="G18"/>
  <c r="I30"/>
  <c r="N50"/>
  <c r="L46"/>
  <c r="B5"/>
  <c r="Q60"/>
  <c r="K57"/>
  <c r="B14"/>
  <c r="P9"/>
  <c r="B66"/>
  <c r="I84"/>
  <c r="P8"/>
  <c r="K12"/>
  <c r="B77"/>
  <c r="G41"/>
  <c r="B91"/>
  <c r="J77"/>
  <c r="H48"/>
  <c r="I9"/>
  <c r="H35"/>
  <c r="B47"/>
  <c r="B50"/>
  <c r="H43"/>
  <c r="L8"/>
  <c r="K35"/>
  <c r="B72"/>
  <c r="N5"/>
  <c r="G92"/>
  <c r="I29"/>
  <c r="P42"/>
  <c r="Q36"/>
  <c r="G91"/>
  <c r="H79"/>
  <c r="H73"/>
  <c r="I59"/>
  <c r="B33"/>
  <c r="N44"/>
  <c r="I98"/>
  <c r="O57"/>
  <c r="I49"/>
  <c r="G6"/>
  <c r="G59"/>
  <c r="H22"/>
  <c r="J93"/>
  <c r="B43"/>
  <c r="P79"/>
  <c r="O63"/>
  <c r="O53"/>
  <c r="I80"/>
  <c r="J33"/>
  <c r="P31"/>
  <c r="Q20"/>
  <c r="G17"/>
  <c r="K25"/>
  <c r="Q22"/>
  <c r="B64"/>
  <c r="N77"/>
  <c r="N70"/>
  <c r="I76"/>
  <c r="K13"/>
  <c r="P12"/>
  <c r="H96"/>
  <c r="B3"/>
  <c r="K7"/>
  <c r="G34"/>
  <c r="L17"/>
  <c r="N91"/>
  <c r="L36"/>
  <c r="J13"/>
  <c r="I11"/>
  <c r="K67"/>
  <c r="G25"/>
  <c r="L97"/>
  <c r="L69"/>
  <c r="I12"/>
  <c r="B6"/>
  <c r="H61"/>
  <c r="H36"/>
  <c r="J73"/>
  <c r="N83"/>
  <c r="K28"/>
  <c r="G61"/>
  <c r="K47"/>
  <c r="P7"/>
  <c r="P60"/>
  <c r="H86"/>
  <c r="J91"/>
  <c r="G9"/>
  <c r="H71"/>
  <c r="G80"/>
  <c r="I72"/>
  <c r="K22"/>
  <c r="J3"/>
  <c r="J10"/>
  <c r="K62"/>
  <c r="N86"/>
  <c r="Q17"/>
  <c r="J84"/>
  <c r="Q89"/>
  <c r="B46"/>
  <c r="P33"/>
  <c r="N20"/>
  <c r="Q10"/>
  <c r="P36"/>
  <c r="Q27"/>
  <c r="N72"/>
  <c r="G72"/>
  <c r="P30"/>
  <c r="K51"/>
  <c r="H64"/>
  <c r="B65"/>
  <c r="N12"/>
  <c r="H98"/>
  <c r="Q63"/>
  <c r="J52"/>
  <c r="H83"/>
  <c r="G50"/>
  <c r="Q34"/>
  <c r="B89"/>
  <c r="J74"/>
  <c r="G14"/>
  <c r="Q55"/>
  <c r="H67"/>
  <c r="Q32"/>
  <c r="B74"/>
  <c r="B41"/>
  <c r="H11"/>
  <c r="Q49"/>
  <c r="G15"/>
  <c r="G47"/>
  <c r="N54"/>
  <c r="Q19"/>
  <c r="N25"/>
  <c r="Q64"/>
  <c r="B90"/>
  <c r="Q52"/>
  <c r="K14"/>
  <c r="Q30"/>
  <c r="I68"/>
  <c r="N93"/>
  <c r="O25"/>
  <c r="B39"/>
  <c r="B85"/>
  <c r="G86"/>
  <c r="K56"/>
  <c r="L68"/>
  <c r="N34"/>
  <c r="O5"/>
  <c r="K97"/>
  <c r="G64"/>
  <c r="I23"/>
  <c r="B42"/>
  <c r="L96"/>
  <c r="I8"/>
  <c r="Q24"/>
  <c r="I89"/>
  <c r="K81"/>
  <c r="H47"/>
  <c r="J31"/>
  <c r="I77"/>
  <c r="J64"/>
  <c r="N6"/>
  <c r="G96"/>
  <c r="J26"/>
  <c r="Q44"/>
  <c r="H27"/>
  <c r="L50"/>
  <c r="G36"/>
  <c r="K8"/>
  <c r="G30"/>
  <c r="I69"/>
  <c r="P29"/>
  <c r="P23"/>
  <c r="K44"/>
  <c r="G56"/>
  <c r="K29"/>
  <c r="O59"/>
  <c r="I22"/>
  <c r="K63"/>
  <c r="Q6"/>
  <c r="B84"/>
  <c r="B79"/>
  <c r="B92"/>
  <c r="N64"/>
  <c r="L80"/>
  <c r="H45"/>
  <c r="K42"/>
  <c r="O54"/>
  <c r="N51"/>
  <c r="P22"/>
  <c r="Q71"/>
  <c r="I87"/>
  <c r="K24"/>
  <c r="K88"/>
  <c r="P44"/>
  <c r="O85"/>
  <c r="B28"/>
  <c r="Q41"/>
  <c r="O20"/>
  <c r="Q74"/>
  <c r="B19"/>
  <c r="G13"/>
  <c r="B27"/>
  <c r="K30"/>
  <c r="P69"/>
  <c r="J18"/>
  <c r="G32"/>
  <c r="H32"/>
  <c r="J79"/>
  <c r="N62"/>
  <c r="N68"/>
  <c r="O87"/>
  <c r="O44"/>
  <c r="I14"/>
  <c r="B36"/>
  <c r="K82"/>
  <c r="P87"/>
  <c r="O22"/>
  <c r="G95"/>
  <c r="J54"/>
  <c r="J72"/>
  <c r="G35"/>
  <c r="B52"/>
  <c r="K32"/>
  <c r="I21"/>
  <c r="J44"/>
  <c r="H97"/>
  <c r="N78"/>
  <c r="J6"/>
  <c r="K83"/>
  <c r="J29"/>
  <c r="I57"/>
  <c r="G11"/>
  <c r="G7"/>
  <c r="O42"/>
  <c r="K84"/>
  <c r="O69"/>
  <c r="Q50"/>
  <c r="L24"/>
  <c r="P64"/>
  <c r="H33"/>
  <c r="I10"/>
  <c r="K70"/>
  <c r="L84"/>
  <c r="N31"/>
  <c r="I97"/>
  <c r="Q81"/>
  <c r="H78"/>
  <c r="G74"/>
  <c r="P35"/>
  <c r="G66"/>
  <c r="K31"/>
  <c r="I64"/>
  <c r="I70"/>
  <c r="K15"/>
  <c r="K90"/>
  <c r="I51"/>
  <c r="H89"/>
  <c r="H56"/>
  <c r="H14"/>
  <c r="O18"/>
  <c r="B17"/>
  <c r="K17"/>
  <c r="P89"/>
  <c r="Q8"/>
  <c r="L61"/>
  <c r="Q66"/>
  <c r="Q53"/>
  <c r="J86"/>
  <c r="B97"/>
  <c r="L79"/>
  <c r="E1"/>
  <c r="P53"/>
  <c r="P32"/>
  <c r="H4"/>
  <c r="H75"/>
  <c r="H68"/>
  <c r="J65"/>
  <c r="H94"/>
  <c r="P93"/>
  <c r="J38"/>
  <c r="B22"/>
  <c r="Q14"/>
  <c r="N85"/>
  <c r="N29"/>
  <c r="J75"/>
  <c r="L45"/>
  <c r="G28"/>
  <c r="P28"/>
  <c r="J27"/>
  <c r="P54"/>
  <c r="J90"/>
  <c r="J19"/>
  <c r="J66"/>
  <c r="I83"/>
  <c r="L13"/>
  <c r="B7"/>
  <c r="O73"/>
  <c r="H15"/>
  <c r="L32"/>
  <c r="P88"/>
  <c r="P46"/>
  <c r="B95"/>
  <c r="N63"/>
  <c r="O51"/>
  <c r="I40"/>
  <c r="O92"/>
  <c r="P61"/>
  <c r="H49"/>
  <c r="K61"/>
  <c r="O23"/>
  <c r="N10"/>
  <c r="N32"/>
  <c r="J4"/>
  <c r="N76"/>
  <c r="J96"/>
  <c r="Q94"/>
  <c r="G16"/>
  <c r="P70"/>
  <c r="O91"/>
  <c r="Q97"/>
  <c r="B48"/>
  <c r="N14"/>
  <c r="N74"/>
  <c r="O24"/>
  <c r="Q57"/>
  <c r="H31"/>
  <c r="Q51"/>
  <c r="G19"/>
  <c r="Q78"/>
  <c r="I39"/>
  <c r="K78"/>
  <c r="L52"/>
  <c r="B60"/>
  <c r="Q37"/>
  <c r="G55"/>
  <c r="Q16"/>
  <c r="N9"/>
  <c r="P98"/>
  <c r="N39"/>
  <c r="J95"/>
  <c r="O43"/>
  <c r="G94"/>
  <c r="O71"/>
  <c r="K58"/>
  <c r="N67"/>
  <c r="J68"/>
  <c r="I25"/>
  <c r="K33"/>
  <c r="G65"/>
  <c r="K40"/>
  <c r="L86"/>
  <c r="P57"/>
  <c r="N73"/>
  <c r="O3"/>
  <c r="H84"/>
  <c r="J7"/>
  <c r="O29"/>
  <c r="K9"/>
  <c r="B86"/>
  <c r="Q86"/>
  <c r="I27"/>
  <c r="P4"/>
  <c r="H57"/>
  <c r="B45"/>
  <c r="L16"/>
  <c r="Q21"/>
  <c r="H37"/>
  <c r="O78"/>
  <c r="B96"/>
  <c r="L95"/>
  <c r="Q79"/>
  <c r="P96"/>
  <c r="H29"/>
  <c r="O49"/>
  <c r="P45"/>
  <c r="Q29"/>
  <c r="P65"/>
  <c r="B98"/>
  <c r="P38"/>
  <c r="I7"/>
  <c r="N59"/>
  <c r="O96"/>
  <c r="H16"/>
  <c r="H52"/>
  <c r="H95"/>
  <c r="L58"/>
  <c r="P74"/>
  <c r="J53"/>
  <c r="H51"/>
  <c r="G40"/>
  <c r="Q4"/>
  <c r="N15"/>
  <c r="N95"/>
  <c r="I92"/>
  <c r="P51"/>
  <c r="Q95"/>
  <c r="N23"/>
  <c r="O31"/>
  <c r="G23"/>
  <c r="L63"/>
  <c r="J32"/>
  <c r="O26"/>
  <c r="K59"/>
  <c r="L48"/>
  <c r="H93"/>
  <c r="H66"/>
  <c r="N56"/>
  <c r="N11"/>
  <c r="N45"/>
  <c r="H38"/>
  <c r="L43"/>
  <c r="J48"/>
  <c r="I48"/>
  <c r="I73"/>
  <c r="H44"/>
  <c r="J87"/>
  <c r="O86"/>
  <c r="P14"/>
  <c r="P63"/>
  <c r="G89"/>
  <c r="I82"/>
  <c r="H13"/>
  <c r="L71"/>
  <c r="K86"/>
  <c r="I95"/>
  <c r="G46"/>
  <c r="N96"/>
  <c r="I13"/>
  <c r="O61"/>
  <c r="P84"/>
  <c r="H76"/>
  <c r="L72"/>
  <c r="Q90"/>
  <c r="N27"/>
  <c r="O12"/>
  <c r="O83"/>
  <c r="K87"/>
  <c r="O50"/>
  <c r="Q59"/>
  <c r="G90"/>
  <c r="J88"/>
  <c r="G88"/>
  <c r="Q28"/>
  <c r="Q91"/>
  <c r="O27"/>
  <c r="L83"/>
  <c r="H46"/>
  <c r="B9"/>
  <c r="J46"/>
  <c r="P90"/>
  <c r="I43"/>
  <c r="P10"/>
  <c r="I91"/>
  <c r="O28"/>
  <c r="L39"/>
  <c r="K34"/>
  <c r="Q11"/>
  <c r="L6"/>
  <c r="P49"/>
  <c r="O68"/>
  <c r="Q88"/>
  <c r="P25"/>
  <c r="L11"/>
  <c r="I20"/>
  <c r="I90"/>
  <c r="H19"/>
  <c r="O4"/>
  <c r="H18"/>
  <c r="J63"/>
  <c r="N79"/>
  <c r="L76"/>
  <c r="K37"/>
  <c r="N42"/>
  <c r="P72"/>
  <c r="L10"/>
  <c r="O14"/>
  <c r="Q18"/>
  <c r="K49"/>
  <c r="N43"/>
  <c r="K92"/>
  <c r="B2"/>
  <c r="N69"/>
  <c r="J37"/>
  <c r="I42"/>
  <c r="N65"/>
  <c r="K65"/>
  <c r="I85"/>
  <c r="J83"/>
  <c r="P77"/>
  <c r="G48"/>
  <c r="O47"/>
  <c r="L51"/>
  <c r="I26"/>
  <c r="G79"/>
  <c r="H17"/>
  <c r="N26"/>
  <c r="Q47"/>
  <c r="I24"/>
  <c r="J78"/>
  <c r="N57"/>
  <c r="N88"/>
  <c r="L27"/>
  <c r="N13"/>
  <c r="G2"/>
  <c r="H74"/>
  <c r="N17"/>
  <c r="P80"/>
  <c r="G27"/>
  <c r="B34"/>
  <c r="H42"/>
  <c r="B83"/>
  <c r="N61"/>
  <c r="N8"/>
  <c r="P58"/>
  <c r="H60"/>
  <c r="B88"/>
  <c r="K6"/>
  <c r="P81"/>
  <c r="Q93"/>
  <c r="B15"/>
  <c r="L40"/>
  <c r="H30"/>
  <c r="H90"/>
  <c r="G12"/>
  <c r="N92"/>
  <c r="N41"/>
  <c r="H80"/>
  <c r="B63"/>
  <c r="J62"/>
  <c r="L31"/>
  <c r="I38"/>
  <c r="O74"/>
  <c r="O84"/>
  <c r="L70"/>
  <c r="J36"/>
  <c r="N87"/>
  <c r="O11"/>
  <c r="K21"/>
  <c r="G29"/>
  <c r="G49"/>
  <c r="O33"/>
  <c r="L85"/>
  <c r="G54"/>
  <c r="H40"/>
  <c r="O10"/>
  <c r="L37"/>
  <c r="Q54"/>
  <c r="O97"/>
  <c r="J40"/>
  <c r="J69"/>
  <c r="P15"/>
  <c r="G68"/>
  <c r="P92"/>
  <c r="L89"/>
  <c r="O55"/>
  <c r="O17"/>
  <c r="L82"/>
  <c r="J25"/>
  <c r="I50"/>
  <c r="O39"/>
  <c r="P73"/>
  <c r="K48"/>
  <c r="N66"/>
  <c r="B40"/>
  <c r="K75"/>
  <c r="B68"/>
  <c r="B23"/>
  <c r="O52"/>
  <c r="Q7"/>
  <c r="Q38"/>
  <c r="K94"/>
  <c r="N90"/>
  <c r="B30"/>
  <c r="B61"/>
  <c r="B78"/>
  <c r="B75"/>
  <c r="N24"/>
  <c r="N19"/>
  <c r="L26"/>
  <c r="B82"/>
  <c r="L66"/>
  <c r="B73"/>
  <c r="N28"/>
  <c r="G53"/>
  <c r="Q40"/>
  <c r="G31"/>
  <c r="P18"/>
  <c r="B51"/>
  <c r="N58"/>
  <c r="Q82"/>
  <c r="L55"/>
  <c r="P16"/>
  <c r="K76"/>
  <c r="G10"/>
  <c r="I65"/>
  <c r="J55"/>
  <c r="O35"/>
  <c r="I79"/>
  <c r="J94"/>
  <c r="P95"/>
  <c r="O60"/>
  <c r="K95"/>
  <c r="K80"/>
  <c r="B44"/>
  <c r="N98"/>
  <c r="J15"/>
  <c r="P68"/>
  <c r="K18"/>
  <c r="L65"/>
  <c r="N80"/>
  <c r="G3"/>
  <c r="P67"/>
  <c r="B80"/>
  <c r="G81"/>
  <c r="H87"/>
  <c r="B25"/>
  <c r="O79"/>
  <c r="P94"/>
  <c r="I61"/>
  <c r="H20"/>
  <c r="Q12"/>
  <c r="H24"/>
  <c r="G52"/>
  <c r="L33"/>
  <c r="J89"/>
  <c r="I54"/>
  <c r="N60"/>
  <c r="L4"/>
  <c r="N37"/>
  <c r="C1"/>
  <c r="B93"/>
  <c r="J30"/>
  <c r="L20"/>
  <c r="Q56"/>
  <c r="G44"/>
  <c r="P82"/>
  <c r="B94"/>
  <c r="B57"/>
  <c r="G62"/>
  <c r="O56"/>
  <c r="J76"/>
  <c r="P19"/>
  <c r="J92"/>
  <c r="P56"/>
  <c r="I53"/>
  <c r="B37"/>
  <c r="N7"/>
  <c r="K41"/>
  <c r="O82"/>
  <c r="P50"/>
  <c r="K11"/>
  <c r="L75"/>
  <c r="B21"/>
  <c r="L5"/>
  <c r="I31"/>
  <c r="P47"/>
  <c r="Q84"/>
  <c r="L56"/>
  <c r="L91"/>
  <c r="H81"/>
  <c r="L90"/>
  <c r="L62"/>
  <c r="J71"/>
  <c r="O38"/>
  <c r="I34"/>
  <c r="N52"/>
  <c r="O65"/>
  <c r="I74"/>
  <c r="I88"/>
  <c r="L81"/>
  <c r="J35"/>
  <c r="J14"/>
  <c r="Q31"/>
  <c r="F1"/>
  <c r="H25"/>
  <c r="G4"/>
  <c r="L30"/>
  <c r="L57"/>
  <c r="K46"/>
  <c r="B11"/>
  <c r="H62"/>
  <c r="Q58"/>
  <c r="C11" l="1"/>
  <c r="F11"/>
  <c r="D11"/>
  <c r="E11"/>
  <c r="M88"/>
  <c r="M74"/>
  <c r="R52"/>
  <c r="M34"/>
  <c r="M31"/>
  <c r="E21"/>
  <c r="C21"/>
  <c r="F21"/>
  <c r="D21"/>
  <c r="R7"/>
  <c r="C37"/>
  <c r="E37"/>
  <c r="F37"/>
  <c r="D37"/>
  <c r="M53"/>
  <c r="C57"/>
  <c r="E57"/>
  <c r="F57"/>
  <c r="D57"/>
  <c r="F94"/>
  <c r="D94"/>
  <c r="E94"/>
  <c r="C94"/>
  <c r="F93"/>
  <c r="E93"/>
  <c r="D93"/>
  <c r="C93"/>
  <c r="R37"/>
  <c r="R60"/>
  <c r="M54"/>
  <c r="M61"/>
  <c r="C25"/>
  <c r="F25"/>
  <c r="D25"/>
  <c r="E25"/>
  <c r="F80"/>
  <c r="C80"/>
  <c r="E80"/>
  <c r="D80"/>
  <c r="G99"/>
  <c r="R80"/>
  <c r="R98"/>
  <c r="D44"/>
  <c r="C44"/>
  <c r="F44"/>
  <c r="E44"/>
  <c r="M79"/>
  <c r="M65"/>
  <c r="R58"/>
  <c r="F51"/>
  <c r="E51"/>
  <c r="D51"/>
  <c r="C51"/>
  <c r="R28"/>
  <c r="F73"/>
  <c r="E73"/>
  <c r="D73"/>
  <c r="C73"/>
  <c r="C82"/>
  <c r="F82"/>
  <c r="D82"/>
  <c r="E82"/>
  <c r="R19"/>
  <c r="R24"/>
  <c r="E75"/>
  <c r="F75"/>
  <c r="D75"/>
  <c r="C75"/>
  <c r="D78"/>
  <c r="F78"/>
  <c r="E78"/>
  <c r="C78"/>
  <c r="C61"/>
  <c r="E61"/>
  <c r="D61"/>
  <c r="F61"/>
  <c r="E30"/>
  <c r="C30"/>
  <c r="F30"/>
  <c r="D30"/>
  <c r="R90"/>
  <c r="D23"/>
  <c r="F23"/>
  <c r="C23"/>
  <c r="E23"/>
  <c r="E68"/>
  <c r="C68"/>
  <c r="F68"/>
  <c r="D68"/>
  <c r="C40"/>
  <c r="E40"/>
  <c r="D40"/>
  <c r="F40"/>
  <c r="R66"/>
  <c r="M50"/>
  <c r="R87"/>
  <c r="M38"/>
  <c r="F63"/>
  <c r="E63"/>
  <c r="D63"/>
  <c r="C63"/>
  <c r="R41"/>
  <c r="R92"/>
  <c r="C15"/>
  <c r="D15"/>
  <c r="E15"/>
  <c r="F15"/>
  <c r="E88"/>
  <c r="F88"/>
  <c r="D88"/>
  <c r="C88"/>
  <c r="R8"/>
  <c r="R61"/>
  <c r="C83"/>
  <c r="D83"/>
  <c r="E83"/>
  <c r="F83"/>
  <c r="C34"/>
  <c r="F34"/>
  <c r="E34"/>
  <c r="D34"/>
  <c r="R17"/>
  <c r="R13"/>
  <c r="R88"/>
  <c r="R57"/>
  <c r="M24"/>
  <c r="R26"/>
  <c r="M26"/>
  <c r="M85"/>
  <c r="R65"/>
  <c r="M42"/>
  <c r="R69"/>
  <c r="R43"/>
  <c r="R42"/>
  <c r="R79"/>
  <c r="M90"/>
  <c r="M20"/>
  <c r="M91"/>
  <c r="M43"/>
  <c r="C9"/>
  <c r="F9"/>
  <c r="D9"/>
  <c r="E9"/>
  <c r="R27"/>
  <c r="M13"/>
  <c r="R96"/>
  <c r="M95"/>
  <c r="M82"/>
  <c r="M73"/>
  <c r="M48"/>
  <c r="R45"/>
  <c r="R11"/>
  <c r="R56"/>
  <c r="R23"/>
  <c r="M92"/>
  <c r="R95"/>
  <c r="R15"/>
  <c r="R59"/>
  <c r="M7"/>
  <c r="E98"/>
  <c r="C98"/>
  <c r="F98"/>
  <c r="D98"/>
  <c r="F96"/>
  <c r="D96"/>
  <c r="E96"/>
  <c r="C96"/>
  <c r="F45"/>
  <c r="C45"/>
  <c r="D45"/>
  <c r="E45"/>
  <c r="M27"/>
  <c r="E86"/>
  <c r="D86"/>
  <c r="C86"/>
  <c r="F86"/>
  <c r="O99"/>
  <c r="R73"/>
  <c r="M25"/>
  <c r="R67"/>
  <c r="R39"/>
  <c r="R9"/>
  <c r="C60"/>
  <c r="F60"/>
  <c r="E60"/>
  <c r="D60"/>
  <c r="M39"/>
  <c r="R74"/>
  <c r="R14"/>
  <c r="C48"/>
  <c r="F48"/>
  <c r="D48"/>
  <c r="E48"/>
  <c r="R76"/>
  <c r="R32"/>
  <c r="R10"/>
  <c r="M40"/>
  <c r="R63"/>
  <c r="E95"/>
  <c r="D95"/>
  <c r="F95"/>
  <c r="C95"/>
  <c r="E7"/>
  <c r="D7"/>
  <c r="F7"/>
  <c r="C7"/>
  <c r="M83"/>
  <c r="R29"/>
  <c r="R85"/>
  <c r="E22"/>
  <c r="C22"/>
  <c r="F22"/>
  <c r="D22"/>
  <c r="E97"/>
  <c r="D97"/>
  <c r="C97"/>
  <c r="F97"/>
  <c r="E17"/>
  <c r="D17"/>
  <c r="C17"/>
  <c r="F17"/>
  <c r="M51"/>
  <c r="M70"/>
  <c r="M64"/>
  <c r="M97"/>
  <c r="R31"/>
  <c r="M10"/>
  <c r="M57"/>
  <c r="R78"/>
  <c r="M21"/>
  <c r="C52"/>
  <c r="F52"/>
  <c r="D52"/>
  <c r="E52"/>
  <c r="F36"/>
  <c r="D36"/>
  <c r="E36"/>
  <c r="C36"/>
  <c r="M14"/>
  <c r="R68"/>
  <c r="R62"/>
  <c r="E27"/>
  <c r="C27"/>
  <c r="F27"/>
  <c r="D27"/>
  <c r="E19"/>
  <c r="F19"/>
  <c r="C19"/>
  <c r="D19"/>
  <c r="C28"/>
  <c r="D28"/>
  <c r="F28"/>
  <c r="E28"/>
  <c r="M87"/>
  <c r="R51"/>
  <c r="R64"/>
  <c r="E92"/>
  <c r="D92"/>
  <c r="C92"/>
  <c r="F92"/>
  <c r="F79"/>
  <c r="E79"/>
  <c r="C79"/>
  <c r="D79"/>
  <c r="F84"/>
  <c r="E84"/>
  <c r="D84"/>
  <c r="C84"/>
  <c r="M22"/>
  <c r="M69"/>
  <c r="R6"/>
  <c r="M77"/>
  <c r="M89"/>
  <c r="M8"/>
  <c r="C42"/>
  <c r="F42"/>
  <c r="D42"/>
  <c r="E42"/>
  <c r="M23"/>
  <c r="R34"/>
  <c r="C85"/>
  <c r="F85"/>
  <c r="D85"/>
  <c r="E85"/>
  <c r="F39"/>
  <c r="D39"/>
  <c r="E39"/>
  <c r="C39"/>
  <c r="R93"/>
  <c r="M68"/>
  <c r="D90"/>
  <c r="F90"/>
  <c r="C90"/>
  <c r="E90"/>
  <c r="R25"/>
  <c r="R54"/>
  <c r="E41"/>
  <c r="C41"/>
  <c r="D41"/>
  <c r="F41"/>
  <c r="D74"/>
  <c r="C74"/>
  <c r="E74"/>
  <c r="F74"/>
  <c r="C89"/>
  <c r="D89"/>
  <c r="E89"/>
  <c r="F89"/>
  <c r="R12"/>
  <c r="F65"/>
  <c r="D65"/>
  <c r="E65"/>
  <c r="C65"/>
  <c r="R72"/>
  <c r="R20"/>
  <c r="F46"/>
  <c r="C46"/>
  <c r="D46"/>
  <c r="E46"/>
  <c r="R86"/>
  <c r="J99"/>
  <c r="M72"/>
  <c r="R83"/>
  <c r="D6"/>
  <c r="E6"/>
  <c r="F6"/>
  <c r="C6"/>
  <c r="M12"/>
  <c r="M11"/>
  <c r="R91"/>
  <c r="D3"/>
  <c r="B99"/>
  <c r="F3"/>
  <c r="E3"/>
  <c r="C3"/>
  <c r="M76"/>
  <c r="R70"/>
  <c r="R77"/>
  <c r="F64"/>
  <c r="C64"/>
  <c r="D64"/>
  <c r="E64"/>
  <c r="M80"/>
  <c r="D43"/>
  <c r="C43"/>
  <c r="E43"/>
  <c r="F43"/>
  <c r="M49"/>
  <c r="M98"/>
  <c r="R44"/>
  <c r="D33"/>
  <c r="C33"/>
  <c r="E33"/>
  <c r="F33"/>
  <c r="M59"/>
  <c r="M29"/>
  <c r="R5"/>
  <c r="C72"/>
  <c r="F72"/>
  <c r="D72"/>
  <c r="E72"/>
  <c r="D50"/>
  <c r="C50"/>
  <c r="E50"/>
  <c r="F50"/>
  <c r="D47"/>
  <c r="F47"/>
  <c r="C47"/>
  <c r="E47"/>
  <c r="M9"/>
  <c r="E91"/>
  <c r="C91"/>
  <c r="F91"/>
  <c r="D91"/>
  <c r="F77"/>
  <c r="C77"/>
  <c r="E77"/>
  <c r="D77"/>
  <c r="M84"/>
  <c r="F66"/>
  <c r="E66"/>
  <c r="D66"/>
  <c r="C66"/>
  <c r="D14"/>
  <c r="C14"/>
  <c r="F14"/>
  <c r="E14"/>
  <c r="F5"/>
  <c r="C5"/>
  <c r="E5"/>
  <c r="D5"/>
  <c r="R50"/>
  <c r="M30"/>
  <c r="F38"/>
  <c r="E38"/>
  <c r="C38"/>
  <c r="D38"/>
  <c r="M78"/>
  <c r="M93"/>
  <c r="E62"/>
  <c r="C62"/>
  <c r="F62"/>
  <c r="D62"/>
  <c r="R81"/>
  <c r="Q99"/>
  <c r="R48"/>
  <c r="M75"/>
  <c r="E76"/>
  <c r="D76"/>
  <c r="F76"/>
  <c r="C76"/>
  <c r="M32"/>
  <c r="M41"/>
  <c r="M86"/>
  <c r="M4"/>
  <c r="E29"/>
  <c r="D29"/>
  <c r="F29"/>
  <c r="C29"/>
  <c r="M96"/>
  <c r="M46"/>
  <c r="E69"/>
  <c r="F69"/>
  <c r="C69"/>
  <c r="D69"/>
  <c r="M19"/>
  <c r="F87"/>
  <c r="D87"/>
  <c r="C87"/>
  <c r="E87"/>
  <c r="M60"/>
  <c r="C81"/>
  <c r="E81"/>
  <c r="F81"/>
  <c r="D81"/>
  <c r="M6"/>
  <c r="R16"/>
  <c r="E8"/>
  <c r="C8"/>
  <c r="D8"/>
  <c r="F8"/>
  <c r="D71"/>
  <c r="C71"/>
  <c r="F71"/>
  <c r="E71"/>
  <c r="R71"/>
  <c r="M45"/>
  <c r="M5"/>
  <c r="C49"/>
  <c r="E49"/>
  <c r="F49"/>
  <c r="D49"/>
  <c r="D16"/>
  <c r="E16"/>
  <c r="C16"/>
  <c r="F16"/>
  <c r="H99"/>
  <c r="P99"/>
  <c r="R55"/>
  <c r="M63"/>
  <c r="D24"/>
  <c r="F24"/>
  <c r="E24"/>
  <c r="C24"/>
  <c r="E32"/>
  <c r="D32"/>
  <c r="F32"/>
  <c r="C32"/>
  <c r="M33"/>
  <c r="M56"/>
  <c r="M28"/>
  <c r="E26"/>
  <c r="F26"/>
  <c r="C26"/>
  <c r="D26"/>
  <c r="M17"/>
  <c r="M44"/>
  <c r="F10"/>
  <c r="C10"/>
  <c r="E10"/>
  <c r="D10"/>
  <c r="M35"/>
  <c r="M71"/>
  <c r="R84"/>
  <c r="D58"/>
  <c r="E58"/>
  <c r="C58"/>
  <c r="F58"/>
  <c r="R33"/>
  <c r="M81"/>
  <c r="R97"/>
  <c r="D4"/>
  <c r="F4"/>
  <c r="C4"/>
  <c r="E4"/>
  <c r="M94"/>
  <c r="M47"/>
  <c r="M67"/>
  <c r="I99"/>
  <c r="M3"/>
  <c r="N99"/>
  <c r="R3"/>
  <c r="R18"/>
  <c r="R46"/>
  <c r="M37"/>
  <c r="R75"/>
  <c r="D56"/>
  <c r="E56"/>
  <c r="C56"/>
  <c r="F56"/>
  <c r="R35"/>
  <c r="R4"/>
  <c r="D54"/>
  <c r="F54"/>
  <c r="E54"/>
  <c r="C54"/>
  <c r="F55"/>
  <c r="C55"/>
  <c r="D55"/>
  <c r="E55"/>
  <c r="M52"/>
  <c r="R36"/>
  <c r="D35"/>
  <c r="F35"/>
  <c r="E35"/>
  <c r="C35"/>
  <c r="M15"/>
  <c r="R89"/>
  <c r="R82"/>
  <c r="R38"/>
  <c r="K99"/>
  <c r="M55"/>
  <c r="E13"/>
  <c r="D13"/>
  <c r="F13"/>
  <c r="C13"/>
  <c r="R47"/>
  <c r="M18"/>
  <c r="M16"/>
  <c r="R30"/>
  <c r="R22"/>
  <c r="C18"/>
  <c r="E18"/>
  <c r="D18"/>
  <c r="F18"/>
  <c r="F31"/>
  <c r="E31"/>
  <c r="D31"/>
  <c r="C31"/>
  <c r="E12"/>
  <c r="F12"/>
  <c r="C12"/>
  <c r="D12"/>
  <c r="R49"/>
  <c r="R94"/>
  <c r="E70"/>
  <c r="C70"/>
  <c r="F70"/>
  <c r="D70"/>
  <c r="F59"/>
  <c r="C59"/>
  <c r="D59"/>
  <c r="E59"/>
  <c r="M66"/>
  <c r="R21"/>
  <c r="M58"/>
  <c r="C67"/>
  <c r="D67"/>
  <c r="E67"/>
  <c r="F67"/>
  <c r="R40"/>
  <c r="L99"/>
  <c r="F20"/>
  <c r="E20"/>
  <c r="C20"/>
  <c r="D20"/>
  <c r="R53"/>
  <c r="M62"/>
  <c r="F53"/>
  <c r="C53"/>
  <c r="E53"/>
  <c r="D53"/>
  <c r="M36"/>
  <c r="T14" i="73"/>
  <c r="P15"/>
  <c r="D15" i="24" s="1"/>
  <c r="S15" i="73"/>
  <c r="D15" i="28" s="1"/>
  <c r="Q15" i="73"/>
  <c r="D15" i="26" s="1"/>
  <c r="R15" i="73"/>
  <c r="D15" i="29" s="1"/>
  <c r="K13" i="65"/>
  <c r="F13"/>
  <c r="F14"/>
  <c r="D99" i="78" l="1"/>
  <c r="M99"/>
  <c r="F99"/>
  <c r="E99"/>
  <c r="C99"/>
  <c r="R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BF97"/>
  <c r="DH97" s="1"/>
  <c r="D97" i="40" s="1"/>
  <c r="BF17" i="54"/>
  <c r="BF30"/>
  <c r="BF49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AY29" i="54"/>
  <c r="DG29" s="1"/>
  <c r="C29" i="40" s="1"/>
  <c r="DI29" i="54"/>
  <c r="E29" i="40" s="1"/>
  <c r="AY32" i="54"/>
  <c r="AY40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AR93" i="54"/>
  <c r="DF93" s="1"/>
  <c r="B93" i="40" s="1"/>
  <c r="DG22" i="54"/>
  <c r="C22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26"/>
  <c r="DD95"/>
  <c r="DD34"/>
  <c r="DD7"/>
  <c r="CW48"/>
  <c r="CW16"/>
  <c r="CP30"/>
  <c r="CP95"/>
  <c r="CP44"/>
  <c r="CP38"/>
  <c r="CP26"/>
  <c r="CP35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F99"/>
  <c r="G70"/>
  <c r="AE17" i="29"/>
  <c r="AE99" s="1"/>
  <c r="G17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<sst xmlns="http://schemas.openxmlformats.org/spreadsheetml/2006/main" count="9036" uniqueCount="589">
  <si>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</si>
  <si>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</si>
  <si>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</si>
  <si>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</si>
  <si>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</si>
  <si>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</si>
  <si>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</si>
  <si>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</si>
  <si>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</si>
  <si>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</si>
  <si>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</si>
  <si>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</si>
  <si>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</si>
  <si>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</si>
  <si>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</si>
  <si>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</si>
  <si>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</si>
  <si>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</si>
  <si>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</si>
  <si>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</si>
  <si>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</si>
  <si>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</si>
  <si>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</si>
  <si>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</si>
  <si>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</si>
  <si>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</si>
  <si>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</si>
  <si>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</si>
  <si>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</si>
  <si>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</si>
  <si>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</si>
  <si>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</si>
  <si>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</si>
  <si>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</si>
  <si>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</si>
  <si>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</si>
  <si>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</si>
  <si>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</si>
  <si>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</si>
  <si>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</si>
  <si>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</si>
  <si>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</si>
  <si>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</si>
  <si>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</si>
  <si>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</si>
  <si>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</si>
  <si>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</si>
  <si>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</si>
  <si>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</si>
  <si>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</si>
  <si>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</si>
  <si>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</si>
  <si>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</si>
  <si>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</si>
  <si>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</si>
  <si>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</si>
  <si>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</si>
  <si>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</si>
  <si>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</si>
  <si>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</si>
  <si>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</si>
  <si>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</si>
  <si>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</si>
  <si>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</si>
  <si>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</si>
  <si>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</si>
  <si>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</si>
  <si>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</si>
  <si>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</si>
  <si>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</si>
  <si>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</si>
  <si>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</si>
  <si>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</si>
  <si>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</si>
  <si>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</si>
  <si>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</si>
  <si>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</si>
  <si>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</si>
  <si>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</si>
  <si>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</si>
  <si>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</si>
  <si>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</si>
  <si>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</si>
  <si>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</si>
  <si>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</si>
  <si>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</si>
  <si>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</si>
  <si>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</si>
  <si>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</si>
  <si>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</si>
  <si>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</si>
  <si>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</si>
  <si>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</si>
  <si>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</si>
  <si>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</si>
  <si>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</si>
  <si>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</si>
  <si>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</si>
  <si>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</si>
  <si>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</si>
  <si>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</si>
  <si>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</si>
  <si>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</si>
  <si>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</si>
  <si>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</si>
  <si>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</si>
  <si>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</si>
  <si>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</si>
  <si>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</si>
  <si>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</si>
  <si>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</si>
  <si>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</si>
  <si>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</si>
  <si>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</si>
  <si>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</si>
  <si>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</si>
  <si>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</si>
  <si>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</si>
  <si>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</si>
  <si>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</si>
  <si>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</si>
  <si>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</si>
  <si>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</si>
  <si>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</si>
  <si>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</si>
  <si>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</si>
  <si>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</si>
  <si>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</si>
  <si>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</si>
  <si>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</si>
  <si>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</si>
  <si>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</si>
  <si>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</si>
  <si>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</si>
  <si>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</si>
  <si>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</si>
  <si>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</si>
  <si>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</si>
  <si>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</si>
  <si>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</si>
  <si>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</si>
  <si>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</si>
  <si>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</si>
  <si>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</si>
  <si>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</si>
  <si>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</si>
  <si>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</si>
  <si>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</si>
  <si>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</si>
  <si>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</si>
  <si>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</si>
  <si>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</si>
  <si>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</si>
  <si>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</si>
  <si>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</si>
  <si>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</si>
  <si>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</si>
  <si>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</si>
  <si>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</si>
  <si>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</si>
  <si>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</si>
  <si>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</si>
  <si>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</si>
  <si>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</si>
  <si>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</si>
  <si>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</si>
  <si>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</si>
  <si>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</si>
  <si>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</si>
  <si>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</si>
  <si>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</si>
  <si>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</si>
  <si>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</si>
  <si>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</si>
  <si>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</si>
  <si>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</si>
  <si>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</si>
  <si>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</si>
  <si>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</si>
  <si>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</si>
  <si>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</si>
  <si>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</si>
  <si>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</si>
  <si>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</si>
  <si>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</si>
  <si>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</si>
  <si>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</si>
  <si>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</si>
  <si>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</si>
  <si>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</si>
  <si>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</si>
  <si>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</si>
  <si>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</si>
  <si>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</si>
  <si>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</si>
  <si>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</si>
  <si>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</si>
  <si>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</si>
  <si>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</si>
  <si>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</si>
  <si>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</si>
  <si>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</si>
  <si>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</si>
  <si>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</si>
  <si>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</si>
  <si>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</si>
  <si>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</si>
  <si>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</si>
  <si>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</si>
  <si>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</si>
  <si>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</si>
  <si>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</si>
  <si>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</si>
  <si>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</si>
  <si>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</si>
  <si>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</si>
  <si>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</si>
  <si>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</si>
  <si>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</si>
  <si>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</si>
  <si>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</si>
  <si>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</si>
  <si>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</si>
  <si>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</si>
  <si>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</si>
  <si>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</si>
  <si>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</si>
  <si>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</si>
  <si>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</si>
  <si>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</si>
  <si>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</si>
  <si>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</si>
  <si>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</si>
  <si>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</si>
  <si>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</si>
  <si>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</si>
  <si>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</si>
  <si>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</si>
  <si>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</si>
  <si>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</si>
  <si>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</si>
  <si>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</si>
  <si>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</si>
  <si>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</si>
  <si>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</si>
  <si>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</si>
  <si>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</si>
  <si>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</si>
  <si>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</si>
  <si>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</si>
  <si>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</si>
  <si>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</si>
  <si>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</si>
  <si>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</si>
  <si>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</si>
  <si>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</si>
  <si>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</si>
  <si>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</si>
  <si>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</si>
  <si>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</si>
  <si>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</si>
  <si>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</si>
  <si>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</si>
  <si>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</si>
  <si>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</si>
  <si>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</si>
  <si>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</si>
  <si>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</si>
  <si>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</si>
  <si>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</si>
  <si>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</si>
  <si>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</si>
  <si>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</si>
  <si>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</si>
  <si>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</si>
  <si>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</si>
  <si>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</si>
  <si>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</si>
  <si>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</si>
  <si>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</si>
  <si>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</si>
  <si>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</si>
  <si>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</si>
  <si>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</si>
  <si>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</si>
  <si>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</si>
  <si>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</si>
  <si>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</si>
  <si>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</si>
  <si>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</si>
  <si>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</si>
  <si>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</si>
  <si>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</si>
  <si>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</si>
  <si>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</si>
  <si>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</si>
  <si>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</si>
  <si>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</si>
  <si>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</si>
  <si>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</si>
  <si>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</si>
  <si>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</si>
  <si>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</si>
  <si>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</si>
  <si>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</si>
  <si>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</si>
  <si>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</si>
  <si>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</si>
  <si>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</si>
  <si>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</si>
  <si>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</si>
  <si>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</si>
  <si>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</si>
  <si>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</si>
  <si>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</si>
  <si>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</si>
  <si>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</si>
  <si>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</si>
  <si>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</si>
  <si>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</si>
  <si>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</si>
  <si>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</si>
  <si>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</si>
  <si>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</si>
  <si>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</si>
  <si>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</si>
  <si>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</si>
  <si>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</si>
  <si>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</si>
  <si>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</si>
  <si>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</si>
  <si>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</si>
  <si>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</si>
  <si>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</si>
  <si>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</si>
  <si>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</si>
  <si>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</si>
  <si>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</si>
  <si>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</si>
  <si>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</si>
  <si>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</si>
  <si>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</si>
  <si>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</si>
  <si>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</si>
  <si>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</si>
  <si>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</si>
  <si>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</si>
  <si>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</si>
  <si>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</si>
  <si>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</si>
  <si>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</si>
  <si>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</si>
  <si>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</si>
  <si>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</si>
  <si>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</si>
  <si>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</si>
  <si>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</si>
  <si>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</si>
  <si>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</si>
  <si>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</si>
  <si>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</si>
  <si>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</si>
  <si>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</si>
  <si>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</si>
  <si>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</si>
  <si>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</si>
  <si>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</si>
  <si>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</si>
  <si>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</si>
  <si>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</si>
  <si>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</si>
  <si>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</si>
  <si>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</si>
  <si>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</si>
  <si>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</si>
  <si>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</si>
  <si>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</si>
  <si>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</si>
  <si>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</si>
  <si>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</si>
  <si>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</si>
  <si>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</si>
  <si>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</si>
  <si>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</si>
  <si>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</si>
  <si>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</si>
  <si>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</si>
  <si>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</si>
  <si>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</si>
  <si>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</si>
  <si>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</si>
  <si>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</si>
  <si>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</si>
  <si>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</si>
  <si>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</si>
  <si>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</si>
  <si>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</si>
  <si>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</si>
  <si>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</si>
  <si>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</si>
  <si>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</si>
  <si>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</si>
  <si>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</si>
  <si>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</si>
  <si>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</si>
  <si>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</si>
  <si>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</si>
  <si>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</si>
  <si>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</si>
  <si>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</si>
  <si>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</si>
  <si>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</si>
  <si>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</si>
  <si>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</si>
  <si>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</si>
  <si>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</si>
  <si>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</si>
  <si>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</si>
  <si>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</si>
  <si>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</si>
  <si>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</si>
  <si>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</si>
  <si>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</si>
  <si>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</si>
  <si>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</si>
  <si>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</si>
  <si>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</si>
  <si>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</si>
  <si>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</si>
  <si>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</si>
  <si>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</si>
  <si>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</si>
  <si>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</si>
  <si>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</si>
  <si>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</si>
  <si>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</si>
  <si>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</si>
  <si>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</si>
  <si>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</si>
  <si>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</si>
  <si>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</si>
  <si>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</si>
  <si>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</si>
  <si>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</si>
  <si>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</si>
  <si>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</si>
  <si>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</si>
  <si>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</si>
  <si>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</si>
  <si>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</si>
  <si>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</si>
  <si>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</si>
  <si>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</si>
  <si>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</si>
  <si>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</si>
  <si>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</si>
  <si>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</si>
  <si>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</si>
  <si>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</si>
  <si>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</si>
  <si>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</si>
  <si>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</si>
  <si>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</si>
  <si>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</si>
  <si>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</si>
  <si>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</si>
  <si>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</si>
  <si>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</si>
  <si>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</si>
  <si>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</si>
  <si>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</si>
  <si>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</si>
  <si>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</si>
  <si>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</si>
  <si>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</si>
  <si>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</si>
  <si>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</si>
  <si>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</si>
  <si>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</si>
  <si>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</si>
  <si>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</si>
  <si>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</si>
  <si>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</si>
  <si>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</si>
  <si>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</si>
  <si>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</si>
  <si>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</si>
  <si>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</si>
  <si>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</si>
  <si>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</si>
  <si>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</si>
  <si>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</si>
  <si>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</si>
  <si>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</si>
  <si>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</si>
  <si>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</si>
  <si>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</si>
  <si>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</si>
  <si>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</si>
  <si>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</si>
  <si>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</si>
  <si>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</si>
  <si>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</si>
  <si>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</si>
  <si>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</si>
  <si>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</si>
  <si>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</si>
  <si>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</si>
  <si>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</si>
  <si>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</si>
  <si>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</si>
  <si>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</si>
  <si>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</si>
  <si>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</si>
  <si>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</si>
  <si>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</si>
  <si>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</si>
  <si>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</si>
  <si>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</si>
  <si>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</si>
  <si>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</si>
  <si>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</si>
  <si>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</si>
  <si>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</si>
  <si>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</si>
  <si>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</si>
  <si>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</si>
  <si>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</si>
  <si>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54IS2024/02/01</t>
  </si>
  <si>
    <t>HP</t>
  </si>
  <si>
    <t>NR/2024/18445/A/3890</t>
  </si>
  <si>
    <t>BCMLB001</t>
  </si>
  <si>
    <t>NR/2024/18497/C</t>
  </si>
  <si>
    <t>A_A_Energy_MH_Bio</t>
  </si>
  <si>
    <t>NR/2024/18436/A/3766</t>
  </si>
  <si>
    <t>ITCWIND</t>
  </si>
  <si>
    <t>NR/2024/18388/A/3764</t>
  </si>
  <si>
    <t>SUGEN_GUVNL</t>
  </si>
  <si>
    <t>NR/2024/18498/C</t>
  </si>
  <si>
    <t>Nagaland_Ben</t>
  </si>
  <si>
    <t>NER/2024/1928/C</t>
  </si>
  <si>
    <t>SOLAPUR_SOLAR</t>
  </si>
  <si>
    <t>NR/2024/18495/C</t>
  </si>
  <si>
    <t>Manipur_Ben</t>
  </si>
  <si>
    <t>NER/2024/1923/C</t>
  </si>
  <si>
    <t>GOA_Beneficiary</t>
  </si>
  <si>
    <t>WR/2024/21351/A/3882</t>
  </si>
  <si>
    <t>WR/2024/21355/A/3891</t>
  </si>
  <si>
    <t>DGEN</t>
  </si>
  <si>
    <t>NR/01022024/01022024/IEX-240131-06250</t>
  </si>
  <si>
    <t>SNJSUGARLTDAP</t>
  </si>
  <si>
    <t xml:space="preserve">NR/01022024/29022024/HPX-GTAMLDCRA-141223-05406 </t>
  </si>
  <si>
    <t>NR/20122023/29022024/IEX_LDC_231218_00501</t>
  </si>
  <si>
    <t>LAPL-UP</t>
  </si>
  <si>
    <t>NR/01022024/01022024/DD20240201NR22510</t>
  </si>
  <si>
    <t>JSWEL MSEB</t>
  </si>
  <si>
    <t>NR/01022024/01022024/IEX_240131_06252</t>
  </si>
  <si>
    <t>NR/01022024/15022024/HP-37</t>
  </si>
  <si>
    <t>NR/01022024/15022024/HP-44</t>
  </si>
  <si>
    <t>BCMLUH</t>
  </si>
  <si>
    <t>NR/20122023/29022024/IEX_LDC_231218_00502</t>
  </si>
  <si>
    <t>UTTARAKHAND</t>
  </si>
  <si>
    <t>NR/01022024/29022024/5412UPCL/CE(Comm)/SE/Banking dt. 17.11.2023</t>
  </si>
  <si>
    <t>B_S_ISPAT_MH</t>
  </si>
  <si>
    <t>NR/01022024/29022024/HPX-GTAMLDCRA-141223-05420</t>
  </si>
  <si>
    <t>SDKSM</t>
  </si>
  <si>
    <t>NR/01022024/29022024/HPX-GTAMLDCRA-090124-05714</t>
  </si>
  <si>
    <t>RAJASTHAN</t>
  </si>
  <si>
    <t>NR/01022024/29022024/79</t>
  </si>
  <si>
    <t>NR/01022024/15022024/HP-39</t>
  </si>
  <si>
    <t>Meghalaya_Ben</t>
  </si>
  <si>
    <t>NR/01022024/01022024/DD20240201NR22511</t>
  </si>
  <si>
    <t>SINGOLI</t>
  </si>
  <si>
    <t>NR/01022024/01022024/HPX-TAMCTG-310124-06004</t>
  </si>
  <si>
    <t>NSPLN MP</t>
  </si>
  <si>
    <t>NR/01022024/29022024/HPX-GTAMLDCRA-090124-05713</t>
  </si>
  <si>
    <t>CHANJUII</t>
  </si>
  <si>
    <t>NR/01012024/31032024/ ChanjuII</t>
  </si>
  <si>
    <t>RKM_POWER</t>
  </si>
  <si>
    <t>NR/01022024/01022024/HPX-TAMCTG-310124-06005</t>
  </si>
  <si>
    <t>NR/01022024/01022024/DD20240201NR22509</t>
  </si>
  <si>
    <t>NR/01022024/01022024/IEX-240131-06251</t>
  </si>
  <si>
    <t>MSPIL</t>
  </si>
  <si>
    <t>NR/01022024/29022024/HPX-GTAMLDCRA-090124-05718</t>
  </si>
  <si>
    <t>NR/01022024/15022024/HP-35</t>
  </si>
  <si>
    <t>RSRPL_BKN</t>
  </si>
  <si>
    <t>NR/01022024/29022024/SJVN010224NR1468</t>
  </si>
  <si>
    <t>NR/01022024/29022024/SJVN010224NR1469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</si>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</sst>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270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270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270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270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270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270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270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270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270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270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270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270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270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270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270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270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270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270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270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270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270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270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270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270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270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270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270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270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270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270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270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270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270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270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270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270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270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270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270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270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270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270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270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270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270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270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270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270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270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270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270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270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270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270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270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270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270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270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270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270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270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270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270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270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270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270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270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270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270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270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270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270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270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270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270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270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270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270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270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270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270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270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270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270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270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270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270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270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270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270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270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270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270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270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270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30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30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30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30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30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30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30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30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30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30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J7">
            <v>-5.6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J8">
            <v>-5.6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J9">
            <v>-7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J10">
            <v>-7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J11">
            <v>-7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J12">
            <v>-7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J13">
            <v>-7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-7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J15">
            <v>-7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>
            <v>-7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J17">
            <v>-7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J18">
            <v>-7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>
            <v>-7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J20">
            <v>-7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J21">
            <v>-7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J22">
            <v>-7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J23">
            <v>-7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-7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>
            <v>-7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>
            <v>-7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J27">
            <v>-7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J28">
            <v>-7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>
            <v>-7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>
            <v>-7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>
            <v>-7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J32">
            <v>-7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>
            <v>-7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J34">
            <v>-7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-7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>
            <v>-7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>
            <v>-7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J38">
            <v>-7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J39">
            <v>-7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>
            <v>-7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-7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-7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-7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-7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-7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-7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-7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-7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-7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-7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-7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-7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-7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-7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-7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-7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-7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-7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-7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-7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-7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-7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-7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-7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-7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-7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-7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-7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-7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-7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-7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-7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-7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-7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-7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-7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-7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-7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-7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-7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J81">
            <v>-7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J82">
            <v>-7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J83">
            <v>-7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>
            <v>-7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>
            <v>-7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>
            <v>-7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J87">
            <v>-7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>
            <v>-7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30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K89">
            <v>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30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>
            <v>0</v>
          </cell>
          <cell r="K90">
            <v>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30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K91">
            <v>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30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K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30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J93">
            <v>0</v>
          </cell>
          <cell r="K93">
            <v>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30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K94">
            <v>30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30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K95">
            <v>30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30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>
            <v>0</v>
          </cell>
          <cell r="K96">
            <v>30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K97">
            <v>30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K98">
            <v>30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23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K99">
            <v>30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K100">
            <v>30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45323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282</v>
      </c>
    </row>
    <row r="9" spans="1:3">
      <c r="A9" s="46" t="s">
        <v>447</v>
      </c>
      <c r="B9" s="199">
        <v>45330.652627314812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45323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23.5</v>
      </c>
      <c r="C3" s="197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6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7">
        <v>23.5</v>
      </c>
      <c r="C4" s="197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7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7">
        <v>23.5</v>
      </c>
      <c r="C5" s="197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7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7">
        <v>23.5</v>
      </c>
      <c r="C6" s="197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7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7">
        <v>23.5</v>
      </c>
      <c r="C7" s="197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7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7">
        <v>23.5</v>
      </c>
      <c r="C8" s="197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7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7">
        <v>23.5</v>
      </c>
      <c r="C9" s="197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7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7">
        <v>23.5</v>
      </c>
      <c r="C10" s="197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7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7">
        <v>23.5</v>
      </c>
      <c r="C11" s="197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7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7">
        <v>23.5</v>
      </c>
      <c r="C12" s="197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57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7">
        <v>23.5</v>
      </c>
      <c r="C13" s="197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57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7">
        <v>23.5</v>
      </c>
      <c r="C14" s="197">
        <v>23.5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9.8041999999999998</v>
      </c>
      <c r="J14" s="21">
        <f t="shared" si="6"/>
        <v>5.4825499999999998</v>
      </c>
      <c r="K14" s="21">
        <f t="shared" si="7"/>
        <v>7.0711500000000003</v>
      </c>
      <c r="L14" s="21">
        <f t="shared" si="8"/>
        <v>1.1421000000000001</v>
      </c>
      <c r="M14" s="157">
        <f t="shared" si="9"/>
        <v>23.5</v>
      </c>
      <c r="N14" s="22"/>
      <c r="P14" s="37">
        <f t="shared" si="1"/>
        <v>9.8041999999999998</v>
      </c>
      <c r="Q14" s="37">
        <f t="shared" si="2"/>
        <v>5.4825499999999998</v>
      </c>
      <c r="R14" s="37">
        <f t="shared" si="3"/>
        <v>7.0711500000000003</v>
      </c>
      <c r="S14" s="37">
        <f t="shared" si="4"/>
        <v>1.1421000000000001</v>
      </c>
      <c r="T14" s="37">
        <f t="shared" si="10"/>
        <v>23.5</v>
      </c>
    </row>
    <row r="15" spans="1:20">
      <c r="A15" s="8" t="s">
        <v>57</v>
      </c>
      <c r="B15" s="197">
        <v>23.5</v>
      </c>
      <c r="C15" s="197">
        <v>23.5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9.8041999999999998</v>
      </c>
      <c r="J15" s="21">
        <f t="shared" si="6"/>
        <v>5.4825499999999998</v>
      </c>
      <c r="K15" s="21">
        <f t="shared" si="7"/>
        <v>7.0711500000000003</v>
      </c>
      <c r="L15" s="21">
        <f t="shared" si="8"/>
        <v>1.1421000000000001</v>
      </c>
      <c r="M15" s="157">
        <f t="shared" si="9"/>
        <v>23.5</v>
      </c>
      <c r="N15" s="22"/>
      <c r="P15" s="37">
        <f t="shared" si="1"/>
        <v>9.8041999999999998</v>
      </c>
      <c r="Q15" s="37">
        <f t="shared" si="2"/>
        <v>5.4825499999999998</v>
      </c>
      <c r="R15" s="37">
        <f t="shared" si="3"/>
        <v>7.0711500000000003</v>
      </c>
      <c r="S15" s="37">
        <f t="shared" si="4"/>
        <v>1.1421000000000001</v>
      </c>
      <c r="T15" s="37">
        <f t="shared" si="10"/>
        <v>23.5</v>
      </c>
    </row>
    <row r="16" spans="1:20">
      <c r="A16" s="8" t="s">
        <v>58</v>
      </c>
      <c r="B16" s="197">
        <v>23.5</v>
      </c>
      <c r="C16" s="197">
        <v>23.5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9.8041999999999998</v>
      </c>
      <c r="J16" s="21">
        <f t="shared" si="6"/>
        <v>5.4825499999999998</v>
      </c>
      <c r="K16" s="21">
        <f t="shared" si="7"/>
        <v>7.0711500000000003</v>
      </c>
      <c r="L16" s="21">
        <f t="shared" si="8"/>
        <v>1.1421000000000001</v>
      </c>
      <c r="M16" s="157">
        <f t="shared" si="9"/>
        <v>23.5</v>
      </c>
      <c r="N16" s="22"/>
      <c r="P16" s="37">
        <f t="shared" si="1"/>
        <v>9.8041999999999998</v>
      </c>
      <c r="Q16" s="37">
        <f t="shared" si="2"/>
        <v>5.4825499999999998</v>
      </c>
      <c r="R16" s="37">
        <f t="shared" si="3"/>
        <v>7.0711500000000003</v>
      </c>
      <c r="S16" s="37">
        <f t="shared" si="4"/>
        <v>1.1421000000000001</v>
      </c>
      <c r="T16" s="37">
        <f t="shared" si="10"/>
        <v>23.5</v>
      </c>
    </row>
    <row r="17" spans="1:20">
      <c r="A17" s="8" t="s">
        <v>59</v>
      </c>
      <c r="B17" s="197">
        <v>23.5</v>
      </c>
      <c r="C17" s="197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57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7">
        <v>23.5</v>
      </c>
      <c r="C18" s="197">
        <v>22.5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9.3869999999999987</v>
      </c>
      <c r="J18" s="21">
        <f t="shared" si="6"/>
        <v>5.24925</v>
      </c>
      <c r="K18" s="21">
        <f t="shared" si="7"/>
        <v>6.7702499999999999</v>
      </c>
      <c r="L18" s="21">
        <f t="shared" si="8"/>
        <v>1.0935000000000001</v>
      </c>
      <c r="M18" s="157">
        <f t="shared" si="9"/>
        <v>22.499999999999996</v>
      </c>
      <c r="N18" s="22"/>
      <c r="P18" s="37">
        <f t="shared" si="1"/>
        <v>9.3869999999999987</v>
      </c>
      <c r="Q18" s="37">
        <f t="shared" si="2"/>
        <v>5.24925</v>
      </c>
      <c r="R18" s="37">
        <f t="shared" si="3"/>
        <v>6.7702499999999999</v>
      </c>
      <c r="S18" s="37">
        <f t="shared" si="4"/>
        <v>1.0935000000000001</v>
      </c>
      <c r="T18" s="37">
        <f t="shared" si="10"/>
        <v>22.499999999999996</v>
      </c>
    </row>
    <row r="19" spans="1:20">
      <c r="A19" s="8" t="s">
        <v>61</v>
      </c>
      <c r="B19" s="197">
        <v>22.5</v>
      </c>
      <c r="C19" s="197">
        <v>22.5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9.3869999999999987</v>
      </c>
      <c r="J19" s="21">
        <f t="shared" si="6"/>
        <v>5.24925</v>
      </c>
      <c r="K19" s="21">
        <f t="shared" si="7"/>
        <v>6.7702499999999999</v>
      </c>
      <c r="L19" s="21">
        <f t="shared" si="8"/>
        <v>1.0935000000000001</v>
      </c>
      <c r="M19" s="157">
        <f t="shared" si="9"/>
        <v>22.499999999999996</v>
      </c>
      <c r="N19" s="22"/>
      <c r="P19" s="37">
        <f t="shared" si="1"/>
        <v>9.3869999999999987</v>
      </c>
      <c r="Q19" s="37">
        <f t="shared" si="2"/>
        <v>5.24925</v>
      </c>
      <c r="R19" s="37">
        <f t="shared" si="3"/>
        <v>6.7702499999999999</v>
      </c>
      <c r="S19" s="37">
        <f t="shared" si="4"/>
        <v>1.0935000000000001</v>
      </c>
      <c r="T19" s="37">
        <f t="shared" si="10"/>
        <v>22.499999999999996</v>
      </c>
    </row>
    <row r="20" spans="1:20">
      <c r="A20" s="8" t="s">
        <v>62</v>
      </c>
      <c r="B20" s="197">
        <v>22.5</v>
      </c>
      <c r="C20" s="197">
        <v>22.5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9.3869999999999987</v>
      </c>
      <c r="J20" s="21">
        <f t="shared" si="6"/>
        <v>5.24925</v>
      </c>
      <c r="K20" s="21">
        <f t="shared" si="7"/>
        <v>6.7702499999999999</v>
      </c>
      <c r="L20" s="21">
        <f t="shared" si="8"/>
        <v>1.0935000000000001</v>
      </c>
      <c r="M20" s="157">
        <f t="shared" si="9"/>
        <v>22.499999999999996</v>
      </c>
      <c r="N20" s="22"/>
      <c r="P20" s="37">
        <f t="shared" si="1"/>
        <v>9.3869999999999987</v>
      </c>
      <c r="Q20" s="37">
        <f t="shared" si="2"/>
        <v>5.24925</v>
      </c>
      <c r="R20" s="37">
        <f t="shared" si="3"/>
        <v>6.7702499999999999</v>
      </c>
      <c r="S20" s="37">
        <f t="shared" si="4"/>
        <v>1.0935000000000001</v>
      </c>
      <c r="T20" s="37">
        <f t="shared" si="10"/>
        <v>22.499999999999996</v>
      </c>
    </row>
    <row r="21" spans="1:20">
      <c r="A21" s="8" t="s">
        <v>63</v>
      </c>
      <c r="B21" s="197">
        <v>22.5</v>
      </c>
      <c r="C21" s="197">
        <v>22.5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9.3869999999999987</v>
      </c>
      <c r="J21" s="21">
        <f t="shared" si="6"/>
        <v>5.24925</v>
      </c>
      <c r="K21" s="21">
        <f t="shared" si="7"/>
        <v>6.7702499999999999</v>
      </c>
      <c r="L21" s="21">
        <f t="shared" si="8"/>
        <v>1.0935000000000001</v>
      </c>
      <c r="M21" s="157">
        <f t="shared" si="9"/>
        <v>22.499999999999996</v>
      </c>
      <c r="N21" s="22"/>
      <c r="P21" s="37">
        <f t="shared" si="1"/>
        <v>9.3869999999999987</v>
      </c>
      <c r="Q21" s="37">
        <f t="shared" si="2"/>
        <v>5.24925</v>
      </c>
      <c r="R21" s="37">
        <f t="shared" si="3"/>
        <v>6.7702499999999999</v>
      </c>
      <c r="S21" s="37">
        <f t="shared" si="4"/>
        <v>1.0935000000000001</v>
      </c>
      <c r="T21" s="37">
        <f t="shared" si="10"/>
        <v>22.499999999999996</v>
      </c>
    </row>
    <row r="22" spans="1:20">
      <c r="A22" s="8" t="s">
        <v>64</v>
      </c>
      <c r="B22" s="197">
        <v>22.5</v>
      </c>
      <c r="C22" s="197">
        <v>22.5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9.3869999999999987</v>
      </c>
      <c r="J22" s="21">
        <f t="shared" si="6"/>
        <v>5.24925</v>
      </c>
      <c r="K22" s="21">
        <f t="shared" si="7"/>
        <v>6.7702499999999999</v>
      </c>
      <c r="L22" s="21">
        <f t="shared" si="8"/>
        <v>1.0935000000000001</v>
      </c>
      <c r="M22" s="157">
        <f t="shared" si="9"/>
        <v>22.499999999999996</v>
      </c>
      <c r="N22" s="22"/>
      <c r="P22" s="37">
        <f t="shared" si="1"/>
        <v>9.3869999999999987</v>
      </c>
      <c r="Q22" s="37">
        <f t="shared" si="2"/>
        <v>5.24925</v>
      </c>
      <c r="R22" s="37">
        <f t="shared" si="3"/>
        <v>6.7702499999999999</v>
      </c>
      <c r="S22" s="37">
        <f t="shared" si="4"/>
        <v>1.0935000000000001</v>
      </c>
      <c r="T22" s="37">
        <f t="shared" si="10"/>
        <v>22.499999999999996</v>
      </c>
    </row>
    <row r="23" spans="1:20">
      <c r="A23" s="8" t="s">
        <v>65</v>
      </c>
      <c r="B23" s="197">
        <v>22.5</v>
      </c>
      <c r="C23" s="197">
        <v>22.5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9.3869999999999987</v>
      </c>
      <c r="J23" s="21">
        <f t="shared" si="6"/>
        <v>5.24925</v>
      </c>
      <c r="K23" s="21">
        <f t="shared" si="7"/>
        <v>6.7702499999999999</v>
      </c>
      <c r="L23" s="21">
        <f t="shared" si="8"/>
        <v>1.0935000000000001</v>
      </c>
      <c r="M23" s="157">
        <f t="shared" si="9"/>
        <v>22.499999999999996</v>
      </c>
      <c r="N23" s="22"/>
      <c r="P23" s="37">
        <f t="shared" si="1"/>
        <v>9.3869999999999987</v>
      </c>
      <c r="Q23" s="37">
        <f t="shared" si="2"/>
        <v>5.24925</v>
      </c>
      <c r="R23" s="37">
        <f t="shared" si="3"/>
        <v>6.7702499999999999</v>
      </c>
      <c r="S23" s="37">
        <f t="shared" si="4"/>
        <v>1.0935000000000001</v>
      </c>
      <c r="T23" s="37">
        <f t="shared" si="10"/>
        <v>22.499999999999996</v>
      </c>
    </row>
    <row r="24" spans="1:20">
      <c r="A24" s="8" t="s">
        <v>66</v>
      </c>
      <c r="B24" s="197">
        <v>22.5</v>
      </c>
      <c r="C24" s="197">
        <v>21.5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8.9697999999999993</v>
      </c>
      <c r="J24" s="21">
        <f t="shared" si="6"/>
        <v>5.0159500000000001</v>
      </c>
      <c r="K24" s="21">
        <f t="shared" si="7"/>
        <v>6.4693499999999995</v>
      </c>
      <c r="L24" s="21">
        <f t="shared" si="8"/>
        <v>1.0449000000000002</v>
      </c>
      <c r="M24" s="157">
        <f t="shared" si="9"/>
        <v>21.5</v>
      </c>
      <c r="N24" s="22"/>
      <c r="P24" s="37">
        <f t="shared" si="1"/>
        <v>8.9697999999999993</v>
      </c>
      <c r="Q24" s="37">
        <f t="shared" si="2"/>
        <v>5.0159500000000001</v>
      </c>
      <c r="R24" s="37">
        <f t="shared" si="3"/>
        <v>6.4693499999999995</v>
      </c>
      <c r="S24" s="37">
        <f t="shared" si="4"/>
        <v>1.0449000000000002</v>
      </c>
      <c r="T24" s="37">
        <f t="shared" si="10"/>
        <v>21.5</v>
      </c>
    </row>
    <row r="25" spans="1:20">
      <c r="A25" s="8" t="s">
        <v>67</v>
      </c>
      <c r="B25" s="197">
        <v>21.5</v>
      </c>
      <c r="C25" s="197">
        <v>21.5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8.9697999999999993</v>
      </c>
      <c r="J25" s="21">
        <f t="shared" si="6"/>
        <v>5.0159500000000001</v>
      </c>
      <c r="K25" s="21">
        <f t="shared" si="7"/>
        <v>6.4693499999999995</v>
      </c>
      <c r="L25" s="21">
        <f t="shared" si="8"/>
        <v>1.0449000000000002</v>
      </c>
      <c r="M25" s="157">
        <f t="shared" si="9"/>
        <v>21.5</v>
      </c>
      <c r="N25" s="22"/>
      <c r="P25" s="37">
        <f t="shared" si="1"/>
        <v>8.9697999999999993</v>
      </c>
      <c r="Q25" s="37">
        <f t="shared" si="2"/>
        <v>5.0159500000000001</v>
      </c>
      <c r="R25" s="37">
        <f t="shared" si="3"/>
        <v>6.4693499999999995</v>
      </c>
      <c r="S25" s="37">
        <f t="shared" si="4"/>
        <v>1.0449000000000002</v>
      </c>
      <c r="T25" s="37">
        <f t="shared" si="10"/>
        <v>21.5</v>
      </c>
    </row>
    <row r="26" spans="1:20">
      <c r="A26" s="8" t="s">
        <v>68</v>
      </c>
      <c r="B26" s="197">
        <v>21.5</v>
      </c>
      <c r="C26" s="197">
        <v>21.5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8.9697999999999993</v>
      </c>
      <c r="J26" s="21">
        <f t="shared" si="6"/>
        <v>5.0159500000000001</v>
      </c>
      <c r="K26" s="21">
        <f t="shared" si="7"/>
        <v>6.4693499999999995</v>
      </c>
      <c r="L26" s="21">
        <f t="shared" si="8"/>
        <v>1.0449000000000002</v>
      </c>
      <c r="M26" s="157">
        <f t="shared" si="9"/>
        <v>21.5</v>
      </c>
      <c r="N26" s="22"/>
      <c r="P26" s="37">
        <f t="shared" si="1"/>
        <v>8.9697999999999993</v>
      </c>
      <c r="Q26" s="37">
        <f t="shared" si="2"/>
        <v>5.0159500000000001</v>
      </c>
      <c r="R26" s="37">
        <f t="shared" si="3"/>
        <v>6.4693499999999995</v>
      </c>
      <c r="S26" s="37">
        <f t="shared" si="4"/>
        <v>1.0449000000000002</v>
      </c>
      <c r="T26" s="37">
        <f t="shared" si="10"/>
        <v>21.5</v>
      </c>
    </row>
    <row r="27" spans="1:20">
      <c r="A27" s="8" t="s">
        <v>69</v>
      </c>
      <c r="B27" s="197">
        <v>21.5</v>
      </c>
      <c r="C27" s="197">
        <v>21.5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8.9697999999999993</v>
      </c>
      <c r="J27" s="21">
        <f t="shared" si="6"/>
        <v>5.0159500000000001</v>
      </c>
      <c r="K27" s="21">
        <f t="shared" si="7"/>
        <v>6.4693499999999995</v>
      </c>
      <c r="L27" s="21">
        <f t="shared" si="8"/>
        <v>1.0449000000000002</v>
      </c>
      <c r="M27" s="157">
        <f t="shared" si="9"/>
        <v>21.5</v>
      </c>
      <c r="N27" s="22"/>
      <c r="P27" s="37">
        <f t="shared" si="1"/>
        <v>8.9697999999999993</v>
      </c>
      <c r="Q27" s="37">
        <f t="shared" si="2"/>
        <v>5.0159500000000001</v>
      </c>
      <c r="R27" s="37">
        <f t="shared" si="3"/>
        <v>6.4693499999999995</v>
      </c>
      <c r="S27" s="37">
        <f t="shared" si="4"/>
        <v>1.0449000000000002</v>
      </c>
      <c r="T27" s="37">
        <f t="shared" si="10"/>
        <v>21.5</v>
      </c>
    </row>
    <row r="28" spans="1:20">
      <c r="A28" s="8" t="s">
        <v>70</v>
      </c>
      <c r="B28" s="197">
        <v>21.5</v>
      </c>
      <c r="C28" s="197">
        <v>21.5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8.9697999999999993</v>
      </c>
      <c r="J28" s="21">
        <f t="shared" si="6"/>
        <v>5.0159500000000001</v>
      </c>
      <c r="K28" s="21">
        <f t="shared" si="7"/>
        <v>6.4693499999999995</v>
      </c>
      <c r="L28" s="21">
        <f t="shared" si="8"/>
        <v>1.0449000000000002</v>
      </c>
      <c r="M28" s="157">
        <f t="shared" si="9"/>
        <v>21.5</v>
      </c>
      <c r="N28" s="22"/>
      <c r="P28" s="37">
        <f t="shared" si="1"/>
        <v>8.9697999999999993</v>
      </c>
      <c r="Q28" s="37">
        <f t="shared" si="2"/>
        <v>5.0159500000000001</v>
      </c>
      <c r="R28" s="37">
        <f t="shared" si="3"/>
        <v>6.4693499999999995</v>
      </c>
      <c r="S28" s="37">
        <f t="shared" si="4"/>
        <v>1.0449000000000002</v>
      </c>
      <c r="T28" s="37">
        <f t="shared" si="10"/>
        <v>21.5</v>
      </c>
    </row>
    <row r="29" spans="1:20">
      <c r="A29" s="8" t="s">
        <v>71</v>
      </c>
      <c r="B29" s="197">
        <v>21.5</v>
      </c>
      <c r="C29" s="197">
        <v>20.5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8.5526</v>
      </c>
      <c r="J29" s="21">
        <f t="shared" si="6"/>
        <v>4.7826500000000003</v>
      </c>
      <c r="K29" s="21">
        <f t="shared" si="7"/>
        <v>6.16845</v>
      </c>
      <c r="L29" s="21">
        <f t="shared" si="8"/>
        <v>0.99630000000000007</v>
      </c>
      <c r="M29" s="157">
        <f t="shared" si="9"/>
        <v>20.500000000000004</v>
      </c>
      <c r="N29" s="22"/>
      <c r="P29" s="37">
        <f t="shared" si="1"/>
        <v>8.5526</v>
      </c>
      <c r="Q29" s="37">
        <f t="shared" si="2"/>
        <v>4.7826500000000003</v>
      </c>
      <c r="R29" s="37">
        <f t="shared" si="3"/>
        <v>6.16845</v>
      </c>
      <c r="S29" s="37">
        <f t="shared" si="4"/>
        <v>0.99630000000000007</v>
      </c>
      <c r="T29" s="37">
        <f t="shared" si="10"/>
        <v>20.500000000000004</v>
      </c>
    </row>
    <row r="30" spans="1:20">
      <c r="A30" s="8" t="s">
        <v>72</v>
      </c>
      <c r="B30" s="197">
        <v>20.5</v>
      </c>
      <c r="C30" s="197">
        <v>20.5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8.5526</v>
      </c>
      <c r="J30" s="21">
        <f t="shared" si="6"/>
        <v>4.7826500000000003</v>
      </c>
      <c r="K30" s="21">
        <f t="shared" si="7"/>
        <v>6.16845</v>
      </c>
      <c r="L30" s="21">
        <f t="shared" si="8"/>
        <v>0.99630000000000007</v>
      </c>
      <c r="M30" s="157">
        <f t="shared" si="9"/>
        <v>20.500000000000004</v>
      </c>
      <c r="N30" s="22"/>
      <c r="P30" s="37">
        <f t="shared" si="1"/>
        <v>8.5526</v>
      </c>
      <c r="Q30" s="37">
        <f t="shared" si="2"/>
        <v>4.7826500000000003</v>
      </c>
      <c r="R30" s="37">
        <f t="shared" si="3"/>
        <v>6.16845</v>
      </c>
      <c r="S30" s="37">
        <f t="shared" si="4"/>
        <v>0.99630000000000007</v>
      </c>
      <c r="T30" s="37">
        <f t="shared" si="10"/>
        <v>20.500000000000004</v>
      </c>
    </row>
    <row r="31" spans="1:20">
      <c r="A31" s="8" t="s">
        <v>73</v>
      </c>
      <c r="B31" s="197">
        <v>20.5</v>
      </c>
      <c r="C31" s="197">
        <v>20.5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8.5526</v>
      </c>
      <c r="J31" s="21">
        <f t="shared" si="6"/>
        <v>4.7826500000000003</v>
      </c>
      <c r="K31" s="21">
        <f t="shared" si="7"/>
        <v>6.16845</v>
      </c>
      <c r="L31" s="21">
        <f t="shared" si="8"/>
        <v>0.99630000000000007</v>
      </c>
      <c r="M31" s="157">
        <f t="shared" si="9"/>
        <v>20.500000000000004</v>
      </c>
      <c r="N31" s="22"/>
      <c r="P31" s="37">
        <f t="shared" si="1"/>
        <v>8.5526</v>
      </c>
      <c r="Q31" s="37">
        <f t="shared" si="2"/>
        <v>4.7826500000000003</v>
      </c>
      <c r="R31" s="37">
        <f t="shared" si="3"/>
        <v>6.16845</v>
      </c>
      <c r="S31" s="37">
        <f t="shared" si="4"/>
        <v>0.99630000000000007</v>
      </c>
      <c r="T31" s="37">
        <f t="shared" si="10"/>
        <v>20.500000000000004</v>
      </c>
    </row>
    <row r="32" spans="1:20">
      <c r="A32" s="8" t="s">
        <v>74</v>
      </c>
      <c r="B32" s="197">
        <v>20.5</v>
      </c>
      <c r="C32" s="197">
        <v>20.5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8.5526</v>
      </c>
      <c r="J32" s="21">
        <f t="shared" si="6"/>
        <v>4.7826500000000003</v>
      </c>
      <c r="K32" s="21">
        <f t="shared" si="7"/>
        <v>6.16845</v>
      </c>
      <c r="L32" s="21">
        <f t="shared" si="8"/>
        <v>0.99630000000000007</v>
      </c>
      <c r="M32" s="157">
        <f t="shared" si="9"/>
        <v>20.500000000000004</v>
      </c>
      <c r="N32" s="22"/>
      <c r="P32" s="37">
        <f t="shared" si="1"/>
        <v>8.5526</v>
      </c>
      <c r="Q32" s="37">
        <f t="shared" si="2"/>
        <v>4.7826500000000003</v>
      </c>
      <c r="R32" s="37">
        <f t="shared" si="3"/>
        <v>6.16845</v>
      </c>
      <c r="S32" s="37">
        <f t="shared" si="4"/>
        <v>0.99630000000000007</v>
      </c>
      <c r="T32" s="37">
        <f t="shared" si="10"/>
        <v>20.500000000000004</v>
      </c>
    </row>
    <row r="33" spans="1:20">
      <c r="A33" s="8" t="s">
        <v>75</v>
      </c>
      <c r="B33" s="197">
        <v>20.5</v>
      </c>
      <c r="C33" s="197">
        <v>20.5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8.5526</v>
      </c>
      <c r="J33" s="21">
        <f t="shared" si="6"/>
        <v>4.7826500000000003</v>
      </c>
      <c r="K33" s="21">
        <f t="shared" si="7"/>
        <v>6.16845</v>
      </c>
      <c r="L33" s="21">
        <f t="shared" si="8"/>
        <v>0.99630000000000007</v>
      </c>
      <c r="M33" s="157">
        <f t="shared" si="9"/>
        <v>20.500000000000004</v>
      </c>
      <c r="N33" s="22"/>
      <c r="P33" s="37">
        <f t="shared" si="1"/>
        <v>8.5526</v>
      </c>
      <c r="Q33" s="37">
        <f t="shared" si="2"/>
        <v>4.7826500000000003</v>
      </c>
      <c r="R33" s="37">
        <f t="shared" si="3"/>
        <v>6.16845</v>
      </c>
      <c r="S33" s="37">
        <f t="shared" si="4"/>
        <v>0.99630000000000007</v>
      </c>
      <c r="T33" s="37">
        <f t="shared" si="10"/>
        <v>20.500000000000004</v>
      </c>
    </row>
    <row r="34" spans="1:20">
      <c r="A34" s="8" t="s">
        <v>76</v>
      </c>
      <c r="B34" s="197">
        <v>20.5</v>
      </c>
      <c r="C34" s="197">
        <v>20.5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8.5526</v>
      </c>
      <c r="J34" s="21">
        <f t="shared" si="6"/>
        <v>4.7826500000000003</v>
      </c>
      <c r="K34" s="21">
        <f t="shared" si="7"/>
        <v>6.16845</v>
      </c>
      <c r="L34" s="21">
        <f t="shared" si="8"/>
        <v>0.99630000000000007</v>
      </c>
      <c r="M34" s="157">
        <f t="shared" si="9"/>
        <v>20.500000000000004</v>
      </c>
      <c r="N34" s="22"/>
      <c r="P34" s="37">
        <f t="shared" si="1"/>
        <v>8.5526</v>
      </c>
      <c r="Q34" s="37">
        <f t="shared" si="2"/>
        <v>4.7826500000000003</v>
      </c>
      <c r="R34" s="37">
        <f t="shared" si="3"/>
        <v>6.16845</v>
      </c>
      <c r="S34" s="37">
        <f t="shared" si="4"/>
        <v>0.99630000000000007</v>
      </c>
      <c r="T34" s="37">
        <f t="shared" si="10"/>
        <v>20.500000000000004</v>
      </c>
    </row>
    <row r="35" spans="1:20">
      <c r="A35" s="8" t="s">
        <v>77</v>
      </c>
      <c r="B35" s="197">
        <v>20.5</v>
      </c>
      <c r="C35" s="197">
        <v>20.5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8.5526</v>
      </c>
      <c r="J35" s="21">
        <f t="shared" si="6"/>
        <v>4.7826500000000003</v>
      </c>
      <c r="K35" s="21">
        <f t="shared" si="7"/>
        <v>6.16845</v>
      </c>
      <c r="L35" s="21">
        <f t="shared" si="8"/>
        <v>0.99630000000000007</v>
      </c>
      <c r="M35" s="157">
        <f t="shared" si="9"/>
        <v>20.500000000000004</v>
      </c>
      <c r="N35" s="22"/>
      <c r="P35" s="37">
        <f t="shared" ref="P35:P66" si="12">I35</f>
        <v>8.5526</v>
      </c>
      <c r="Q35" s="37">
        <f t="shared" ref="Q35:Q66" si="13">J35</f>
        <v>4.7826500000000003</v>
      </c>
      <c r="R35" s="37">
        <f t="shared" ref="R35:R66" si="14">K35</f>
        <v>6.16845</v>
      </c>
      <c r="S35" s="37">
        <f t="shared" ref="S35:S66" si="15">L35</f>
        <v>0.99630000000000007</v>
      </c>
      <c r="T35" s="37">
        <f t="shared" si="10"/>
        <v>20.500000000000004</v>
      </c>
    </row>
    <row r="36" spans="1:20">
      <c r="A36" s="8" t="s">
        <v>78</v>
      </c>
      <c r="B36" s="197">
        <v>20.5</v>
      </c>
      <c r="C36" s="197">
        <v>20.5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8.5526</v>
      </c>
      <c r="J36" s="21">
        <f t="shared" si="6"/>
        <v>4.7826500000000003</v>
      </c>
      <c r="K36" s="21">
        <f t="shared" si="7"/>
        <v>6.16845</v>
      </c>
      <c r="L36" s="21">
        <f t="shared" si="8"/>
        <v>0.99630000000000007</v>
      </c>
      <c r="M36" s="157">
        <f t="shared" si="9"/>
        <v>20.500000000000004</v>
      </c>
      <c r="N36" s="22"/>
      <c r="P36" s="37">
        <f t="shared" si="12"/>
        <v>8.5526</v>
      </c>
      <c r="Q36" s="37">
        <f t="shared" si="13"/>
        <v>4.7826500000000003</v>
      </c>
      <c r="R36" s="37">
        <f t="shared" si="14"/>
        <v>6.16845</v>
      </c>
      <c r="S36" s="37">
        <f t="shared" si="15"/>
        <v>0.99630000000000007</v>
      </c>
      <c r="T36" s="37">
        <f t="shared" si="10"/>
        <v>20.500000000000004</v>
      </c>
    </row>
    <row r="37" spans="1:20">
      <c r="A37" s="8" t="s">
        <v>79</v>
      </c>
      <c r="B37" s="197">
        <v>20.5</v>
      </c>
      <c r="C37" s="197">
        <v>20.5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8.5526</v>
      </c>
      <c r="J37" s="21">
        <f t="shared" si="6"/>
        <v>4.7826500000000003</v>
      </c>
      <c r="K37" s="21">
        <f t="shared" si="7"/>
        <v>6.16845</v>
      </c>
      <c r="L37" s="21">
        <f t="shared" si="8"/>
        <v>0.99630000000000007</v>
      </c>
      <c r="M37" s="157">
        <f t="shared" si="9"/>
        <v>20.500000000000004</v>
      </c>
      <c r="N37" s="22"/>
      <c r="P37" s="37">
        <f t="shared" si="12"/>
        <v>8.5526</v>
      </c>
      <c r="Q37" s="37">
        <f t="shared" si="13"/>
        <v>4.7826500000000003</v>
      </c>
      <c r="R37" s="37">
        <f t="shared" si="14"/>
        <v>6.16845</v>
      </c>
      <c r="S37" s="37">
        <f t="shared" si="15"/>
        <v>0.99630000000000007</v>
      </c>
      <c r="T37" s="37">
        <f t="shared" si="10"/>
        <v>20.500000000000004</v>
      </c>
    </row>
    <row r="38" spans="1:20">
      <c r="A38" s="8" t="s">
        <v>80</v>
      </c>
      <c r="B38" s="197">
        <v>20.5</v>
      </c>
      <c r="C38" s="197">
        <v>20.5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8.5526</v>
      </c>
      <c r="J38" s="21">
        <f t="shared" si="6"/>
        <v>4.7826500000000003</v>
      </c>
      <c r="K38" s="21">
        <f t="shared" si="7"/>
        <v>6.16845</v>
      </c>
      <c r="L38" s="21">
        <f t="shared" si="8"/>
        <v>0.99630000000000007</v>
      </c>
      <c r="M38" s="157">
        <f t="shared" si="9"/>
        <v>20.500000000000004</v>
      </c>
      <c r="N38" s="22"/>
      <c r="P38" s="37">
        <f t="shared" si="12"/>
        <v>8.5526</v>
      </c>
      <c r="Q38" s="37">
        <f t="shared" si="13"/>
        <v>4.7826500000000003</v>
      </c>
      <c r="R38" s="37">
        <f t="shared" si="14"/>
        <v>6.16845</v>
      </c>
      <c r="S38" s="37">
        <f t="shared" si="15"/>
        <v>0.99630000000000007</v>
      </c>
      <c r="T38" s="37">
        <f t="shared" si="10"/>
        <v>20.500000000000004</v>
      </c>
    </row>
    <row r="39" spans="1:20">
      <c r="A39" s="8" t="s">
        <v>81</v>
      </c>
      <c r="B39" s="197">
        <v>20.5</v>
      </c>
      <c r="C39" s="197">
        <v>20.5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8.5526</v>
      </c>
      <c r="J39" s="21">
        <f t="shared" si="6"/>
        <v>4.7826500000000003</v>
      </c>
      <c r="K39" s="21">
        <f t="shared" si="7"/>
        <v>6.16845</v>
      </c>
      <c r="L39" s="21">
        <f t="shared" si="8"/>
        <v>0.99630000000000007</v>
      </c>
      <c r="M39" s="157">
        <f t="shared" si="9"/>
        <v>20.500000000000004</v>
      </c>
      <c r="N39" s="22"/>
      <c r="P39" s="37">
        <f t="shared" si="12"/>
        <v>8.5526</v>
      </c>
      <c r="Q39" s="37">
        <f t="shared" si="13"/>
        <v>4.7826500000000003</v>
      </c>
      <c r="R39" s="37">
        <f t="shared" si="14"/>
        <v>6.16845</v>
      </c>
      <c r="S39" s="37">
        <f t="shared" si="15"/>
        <v>0.99630000000000007</v>
      </c>
      <c r="T39" s="37">
        <f t="shared" si="10"/>
        <v>20.500000000000004</v>
      </c>
    </row>
    <row r="40" spans="1:20">
      <c r="A40" s="8" t="s">
        <v>82</v>
      </c>
      <c r="B40" s="197">
        <v>20.5</v>
      </c>
      <c r="C40" s="197">
        <v>20.5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8.5526</v>
      </c>
      <c r="J40" s="21">
        <f t="shared" si="6"/>
        <v>4.7826500000000003</v>
      </c>
      <c r="K40" s="21">
        <f t="shared" si="7"/>
        <v>6.16845</v>
      </c>
      <c r="L40" s="21">
        <f t="shared" si="8"/>
        <v>0.99630000000000007</v>
      </c>
      <c r="M40" s="157">
        <f t="shared" si="9"/>
        <v>20.500000000000004</v>
      </c>
      <c r="N40" s="22"/>
      <c r="P40" s="37">
        <f t="shared" si="12"/>
        <v>8.5526</v>
      </c>
      <c r="Q40" s="37">
        <f t="shared" si="13"/>
        <v>4.7826500000000003</v>
      </c>
      <c r="R40" s="37">
        <f t="shared" si="14"/>
        <v>6.16845</v>
      </c>
      <c r="S40" s="37">
        <f t="shared" si="15"/>
        <v>0.99630000000000007</v>
      </c>
      <c r="T40" s="37">
        <f t="shared" si="10"/>
        <v>20.500000000000004</v>
      </c>
    </row>
    <row r="41" spans="1:20">
      <c r="A41" s="8" t="s">
        <v>83</v>
      </c>
      <c r="B41" s="197">
        <v>23.5</v>
      </c>
      <c r="C41" s="197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7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7">
        <v>23.5</v>
      </c>
      <c r="C42" s="197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7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7">
        <v>23.5</v>
      </c>
      <c r="C43" s="197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7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7">
        <v>23.5</v>
      </c>
      <c r="C44" s="197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7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7">
        <v>23.5</v>
      </c>
      <c r="C45" s="197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7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7">
        <v>23.5</v>
      </c>
      <c r="C46" s="197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7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7">
        <v>23.5</v>
      </c>
      <c r="C47" s="197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7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7">
        <v>23.5</v>
      </c>
      <c r="C48" s="197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7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7">
        <v>23.5</v>
      </c>
      <c r="C49" s="197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7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7">
        <v>23.5</v>
      </c>
      <c r="C50" s="197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7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7">
        <v>23.5</v>
      </c>
      <c r="C51" s="197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7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7">
        <v>23.5</v>
      </c>
      <c r="C52" s="197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7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7">
        <v>23.5</v>
      </c>
      <c r="C53" s="197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7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7">
        <v>23.5</v>
      </c>
      <c r="C54" s="197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7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7">
        <v>23.5</v>
      </c>
      <c r="C55" s="197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7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7">
        <v>23.5</v>
      </c>
      <c r="C56" s="197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7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7">
        <v>23.5</v>
      </c>
      <c r="C57" s="197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7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7">
        <v>23.5</v>
      </c>
      <c r="C58" s="197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57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7">
        <v>23.5</v>
      </c>
      <c r="C59" s="197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57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7">
        <v>24.2</v>
      </c>
      <c r="C60" s="197">
        <v>24.2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10.09624</v>
      </c>
      <c r="J60" s="21">
        <f t="shared" si="6"/>
        <v>5.645859999999999</v>
      </c>
      <c r="K60" s="21">
        <f t="shared" si="7"/>
        <v>7.2817800000000004</v>
      </c>
      <c r="L60" s="21">
        <f t="shared" si="8"/>
        <v>1.1761200000000001</v>
      </c>
      <c r="M60" s="157">
        <f t="shared" si="9"/>
        <v>24.2</v>
      </c>
      <c r="N60" s="22"/>
      <c r="P60" s="37">
        <f t="shared" si="12"/>
        <v>10.09624</v>
      </c>
      <c r="Q60" s="37">
        <f t="shared" si="13"/>
        <v>5.645859999999999</v>
      </c>
      <c r="R60" s="37">
        <f t="shared" si="14"/>
        <v>7.2817800000000004</v>
      </c>
      <c r="S60" s="37">
        <f t="shared" si="15"/>
        <v>1.1761200000000001</v>
      </c>
      <c r="T60" s="37">
        <f t="shared" si="10"/>
        <v>24.2</v>
      </c>
    </row>
    <row r="61" spans="1:20">
      <c r="A61" s="8" t="s">
        <v>103</v>
      </c>
      <c r="B61" s="197">
        <v>24.2</v>
      </c>
      <c r="C61" s="197">
        <v>24.2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10.09624</v>
      </c>
      <c r="J61" s="21">
        <f t="shared" si="6"/>
        <v>5.645859999999999</v>
      </c>
      <c r="K61" s="21">
        <f t="shared" si="7"/>
        <v>7.2817800000000004</v>
      </c>
      <c r="L61" s="21">
        <f t="shared" si="8"/>
        <v>1.1761200000000001</v>
      </c>
      <c r="M61" s="157">
        <f t="shared" si="9"/>
        <v>24.2</v>
      </c>
      <c r="N61" s="22"/>
      <c r="P61" s="37">
        <f t="shared" si="12"/>
        <v>10.09624</v>
      </c>
      <c r="Q61" s="37">
        <f t="shared" si="13"/>
        <v>5.645859999999999</v>
      </c>
      <c r="R61" s="37">
        <f t="shared" si="14"/>
        <v>7.2817800000000004</v>
      </c>
      <c r="S61" s="37">
        <f t="shared" si="15"/>
        <v>1.1761200000000001</v>
      </c>
      <c r="T61" s="37">
        <f t="shared" si="10"/>
        <v>24.2</v>
      </c>
    </row>
    <row r="62" spans="1:20">
      <c r="A62" s="8" t="s">
        <v>104</v>
      </c>
      <c r="B62" s="197">
        <v>24.2</v>
      </c>
      <c r="C62" s="197">
        <v>24.2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10.09624</v>
      </c>
      <c r="J62" s="21">
        <f t="shared" si="6"/>
        <v>5.645859999999999</v>
      </c>
      <c r="K62" s="21">
        <f t="shared" si="7"/>
        <v>7.2817800000000004</v>
      </c>
      <c r="L62" s="21">
        <f t="shared" si="8"/>
        <v>1.1761200000000001</v>
      </c>
      <c r="M62" s="157">
        <f t="shared" si="9"/>
        <v>24.2</v>
      </c>
      <c r="N62" s="22"/>
      <c r="P62" s="37">
        <f t="shared" si="12"/>
        <v>10.09624</v>
      </c>
      <c r="Q62" s="37">
        <f t="shared" si="13"/>
        <v>5.645859999999999</v>
      </c>
      <c r="R62" s="37">
        <f t="shared" si="14"/>
        <v>7.2817800000000004</v>
      </c>
      <c r="S62" s="37">
        <f t="shared" si="15"/>
        <v>1.1761200000000001</v>
      </c>
      <c r="T62" s="37">
        <f t="shared" si="10"/>
        <v>24.2</v>
      </c>
    </row>
    <row r="63" spans="1:20">
      <c r="A63" s="8" t="s">
        <v>105</v>
      </c>
      <c r="B63" s="197">
        <v>24.2</v>
      </c>
      <c r="C63" s="197">
        <v>24.2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10.09624</v>
      </c>
      <c r="J63" s="21">
        <f t="shared" si="6"/>
        <v>5.645859999999999</v>
      </c>
      <c r="K63" s="21">
        <f t="shared" si="7"/>
        <v>7.2817800000000004</v>
      </c>
      <c r="L63" s="21">
        <f t="shared" si="8"/>
        <v>1.1761200000000001</v>
      </c>
      <c r="M63" s="157">
        <f t="shared" si="9"/>
        <v>24.2</v>
      </c>
      <c r="N63" s="22"/>
      <c r="P63" s="37">
        <f t="shared" si="12"/>
        <v>10.09624</v>
      </c>
      <c r="Q63" s="37">
        <f t="shared" si="13"/>
        <v>5.645859999999999</v>
      </c>
      <c r="R63" s="37">
        <f t="shared" si="14"/>
        <v>7.2817800000000004</v>
      </c>
      <c r="S63" s="37">
        <f t="shared" si="15"/>
        <v>1.1761200000000001</v>
      </c>
      <c r="T63" s="37">
        <f t="shared" si="10"/>
        <v>24.2</v>
      </c>
    </row>
    <row r="64" spans="1:20">
      <c r="A64" s="8" t="s">
        <v>106</v>
      </c>
      <c r="B64" s="197">
        <v>24.2</v>
      </c>
      <c r="C64" s="197">
        <v>24.2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10.09624</v>
      </c>
      <c r="J64" s="21">
        <f t="shared" si="6"/>
        <v>5.645859999999999</v>
      </c>
      <c r="K64" s="21">
        <f t="shared" si="7"/>
        <v>7.2817800000000004</v>
      </c>
      <c r="L64" s="21">
        <f t="shared" si="8"/>
        <v>1.1761200000000001</v>
      </c>
      <c r="M64" s="157">
        <f t="shared" si="9"/>
        <v>24.2</v>
      </c>
      <c r="N64" s="22"/>
      <c r="P64" s="37">
        <f t="shared" si="12"/>
        <v>10.09624</v>
      </c>
      <c r="Q64" s="37">
        <f t="shared" si="13"/>
        <v>5.645859999999999</v>
      </c>
      <c r="R64" s="37">
        <f t="shared" si="14"/>
        <v>7.2817800000000004</v>
      </c>
      <c r="S64" s="37">
        <f t="shared" si="15"/>
        <v>1.1761200000000001</v>
      </c>
      <c r="T64" s="37">
        <f t="shared" si="10"/>
        <v>24.2</v>
      </c>
    </row>
    <row r="65" spans="1:20">
      <c r="A65" s="8" t="s">
        <v>107</v>
      </c>
      <c r="B65" s="197">
        <v>24.2</v>
      </c>
      <c r="C65" s="197">
        <v>24.2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10.09624</v>
      </c>
      <c r="J65" s="21">
        <f t="shared" si="6"/>
        <v>5.645859999999999</v>
      </c>
      <c r="K65" s="21">
        <f t="shared" si="7"/>
        <v>7.2817800000000004</v>
      </c>
      <c r="L65" s="21">
        <f t="shared" si="8"/>
        <v>1.1761200000000001</v>
      </c>
      <c r="M65" s="157">
        <f t="shared" si="9"/>
        <v>24.2</v>
      </c>
      <c r="N65" s="22"/>
      <c r="P65" s="37">
        <f t="shared" si="12"/>
        <v>10.09624</v>
      </c>
      <c r="Q65" s="37">
        <f t="shared" si="13"/>
        <v>5.645859999999999</v>
      </c>
      <c r="R65" s="37">
        <f t="shared" si="14"/>
        <v>7.2817800000000004</v>
      </c>
      <c r="S65" s="37">
        <f t="shared" si="15"/>
        <v>1.1761200000000001</v>
      </c>
      <c r="T65" s="37">
        <f t="shared" si="10"/>
        <v>24.2</v>
      </c>
    </row>
    <row r="66" spans="1:20">
      <c r="A66" s="8" t="s">
        <v>108</v>
      </c>
      <c r="B66" s="197">
        <v>24.2</v>
      </c>
      <c r="C66" s="197">
        <v>24.2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10.09624</v>
      </c>
      <c r="J66" s="21">
        <f t="shared" si="6"/>
        <v>5.645859999999999</v>
      </c>
      <c r="K66" s="21">
        <f t="shared" si="7"/>
        <v>7.2817800000000004</v>
      </c>
      <c r="L66" s="21">
        <f t="shared" si="8"/>
        <v>1.1761200000000001</v>
      </c>
      <c r="M66" s="157">
        <f t="shared" si="9"/>
        <v>24.2</v>
      </c>
      <c r="N66" s="22"/>
      <c r="P66" s="37">
        <f t="shared" si="12"/>
        <v>10.09624</v>
      </c>
      <c r="Q66" s="37">
        <f t="shared" si="13"/>
        <v>5.645859999999999</v>
      </c>
      <c r="R66" s="37">
        <f t="shared" si="14"/>
        <v>7.2817800000000004</v>
      </c>
      <c r="S66" s="37">
        <f t="shared" si="15"/>
        <v>1.1761200000000001</v>
      </c>
      <c r="T66" s="37">
        <f t="shared" si="10"/>
        <v>24.2</v>
      </c>
    </row>
    <row r="67" spans="1:20">
      <c r="A67" s="8" t="s">
        <v>109</v>
      </c>
      <c r="B67" s="197">
        <v>24.2</v>
      </c>
      <c r="C67" s="197">
        <v>24.2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10.09624</v>
      </c>
      <c r="J67" s="21">
        <f t="shared" si="6"/>
        <v>5.645859999999999</v>
      </c>
      <c r="K67" s="21">
        <f t="shared" si="7"/>
        <v>7.2817800000000004</v>
      </c>
      <c r="L67" s="21">
        <f t="shared" si="8"/>
        <v>1.1761200000000001</v>
      </c>
      <c r="M67" s="157">
        <f t="shared" si="9"/>
        <v>24.2</v>
      </c>
      <c r="N67" s="22"/>
      <c r="P67" s="37">
        <f t="shared" ref="P67:P98" si="17">I67</f>
        <v>10.09624</v>
      </c>
      <c r="Q67" s="37">
        <f t="shared" ref="Q67:Q98" si="18">J67</f>
        <v>5.645859999999999</v>
      </c>
      <c r="R67" s="37">
        <f t="shared" ref="R67:R98" si="19">K67</f>
        <v>7.2817800000000004</v>
      </c>
      <c r="S67" s="37">
        <f t="shared" ref="S67:S98" si="20">L67</f>
        <v>1.1761200000000001</v>
      </c>
      <c r="T67" s="37">
        <f t="shared" si="10"/>
        <v>24.2</v>
      </c>
    </row>
    <row r="68" spans="1:20">
      <c r="A68" s="8" t="s">
        <v>110</v>
      </c>
      <c r="B68" s="197">
        <v>24.2</v>
      </c>
      <c r="C68" s="197">
        <v>24.2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10.09624</v>
      </c>
      <c r="J68" s="21">
        <f t="shared" ref="J68:J98" si="22">C68*E68/100</f>
        <v>5.645859999999999</v>
      </c>
      <c r="K68" s="21">
        <f t="shared" ref="K68:K98" si="23">C68*F68/100</f>
        <v>7.2817800000000004</v>
      </c>
      <c r="L68" s="21">
        <f t="shared" ref="L68:L98" si="24">C68*G68/100</f>
        <v>1.1761200000000001</v>
      </c>
      <c r="M68" s="157">
        <f t="shared" ref="M68:M98" si="25">SUM(I68:L68)</f>
        <v>24.2</v>
      </c>
      <c r="N68" s="22"/>
      <c r="P68" s="37">
        <f t="shared" si="17"/>
        <v>10.09624</v>
      </c>
      <c r="Q68" s="37">
        <f t="shared" si="18"/>
        <v>5.645859999999999</v>
      </c>
      <c r="R68" s="37">
        <f t="shared" si="19"/>
        <v>7.2817800000000004</v>
      </c>
      <c r="S68" s="37">
        <f t="shared" si="20"/>
        <v>1.1761200000000001</v>
      </c>
      <c r="T68" s="37">
        <f t="shared" ref="T68:T99" si="26">SUM(P68:S68)</f>
        <v>24.2</v>
      </c>
    </row>
    <row r="69" spans="1:20">
      <c r="A69" s="8" t="s">
        <v>111</v>
      </c>
      <c r="B69" s="197">
        <v>24.2</v>
      </c>
      <c r="C69" s="197">
        <v>24.2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10.09624</v>
      </c>
      <c r="J69" s="21">
        <f t="shared" si="22"/>
        <v>5.645859999999999</v>
      </c>
      <c r="K69" s="21">
        <f t="shared" si="23"/>
        <v>7.2817800000000004</v>
      </c>
      <c r="L69" s="21">
        <f t="shared" si="24"/>
        <v>1.1761200000000001</v>
      </c>
      <c r="M69" s="157">
        <f t="shared" si="25"/>
        <v>24.2</v>
      </c>
      <c r="N69" s="22"/>
      <c r="P69" s="37">
        <f t="shared" si="17"/>
        <v>10.09624</v>
      </c>
      <c r="Q69" s="37">
        <f t="shared" si="18"/>
        <v>5.645859999999999</v>
      </c>
      <c r="R69" s="37">
        <f t="shared" si="19"/>
        <v>7.2817800000000004</v>
      </c>
      <c r="S69" s="37">
        <f t="shared" si="20"/>
        <v>1.1761200000000001</v>
      </c>
      <c r="T69" s="37">
        <f t="shared" si="26"/>
        <v>24.2</v>
      </c>
    </row>
    <row r="70" spans="1:20">
      <c r="A70" s="8" t="s">
        <v>112</v>
      </c>
      <c r="B70" s="197">
        <v>24.2</v>
      </c>
      <c r="C70" s="197">
        <v>24.2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10.09624</v>
      </c>
      <c r="J70" s="21">
        <f t="shared" si="22"/>
        <v>5.645859999999999</v>
      </c>
      <c r="K70" s="21">
        <f t="shared" si="23"/>
        <v>7.2817800000000004</v>
      </c>
      <c r="L70" s="21">
        <f t="shared" si="24"/>
        <v>1.1761200000000001</v>
      </c>
      <c r="M70" s="157">
        <f t="shared" si="25"/>
        <v>24.2</v>
      </c>
      <c r="N70" s="22"/>
      <c r="P70" s="37">
        <f t="shared" si="17"/>
        <v>10.09624</v>
      </c>
      <c r="Q70" s="37">
        <f t="shared" si="18"/>
        <v>5.645859999999999</v>
      </c>
      <c r="R70" s="37">
        <f t="shared" si="19"/>
        <v>7.2817800000000004</v>
      </c>
      <c r="S70" s="37">
        <f t="shared" si="20"/>
        <v>1.1761200000000001</v>
      </c>
      <c r="T70" s="37">
        <f t="shared" si="26"/>
        <v>24.2</v>
      </c>
    </row>
    <row r="71" spans="1:20">
      <c r="A71" s="8" t="s">
        <v>113</v>
      </c>
      <c r="B71" s="197">
        <v>24.2</v>
      </c>
      <c r="C71" s="197">
        <v>24.2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10.09624</v>
      </c>
      <c r="J71" s="21">
        <f t="shared" si="22"/>
        <v>5.645859999999999</v>
      </c>
      <c r="K71" s="21">
        <f t="shared" si="23"/>
        <v>7.2817800000000004</v>
      </c>
      <c r="L71" s="21">
        <f t="shared" si="24"/>
        <v>1.1761200000000001</v>
      </c>
      <c r="M71" s="157">
        <f t="shared" si="25"/>
        <v>24.2</v>
      </c>
      <c r="N71" s="22"/>
      <c r="P71" s="37">
        <f t="shared" si="17"/>
        <v>10.09624</v>
      </c>
      <c r="Q71" s="37">
        <f t="shared" si="18"/>
        <v>5.645859999999999</v>
      </c>
      <c r="R71" s="37">
        <f t="shared" si="19"/>
        <v>7.2817800000000004</v>
      </c>
      <c r="S71" s="37">
        <f t="shared" si="20"/>
        <v>1.1761200000000001</v>
      </c>
      <c r="T71" s="37">
        <f t="shared" si="26"/>
        <v>24.2</v>
      </c>
    </row>
    <row r="72" spans="1:20">
      <c r="A72" s="8" t="s">
        <v>114</v>
      </c>
      <c r="B72" s="197">
        <v>24.2</v>
      </c>
      <c r="C72" s="197">
        <v>24.2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10.09624</v>
      </c>
      <c r="J72" s="21">
        <f t="shared" si="22"/>
        <v>5.645859999999999</v>
      </c>
      <c r="K72" s="21">
        <f t="shared" si="23"/>
        <v>7.2817800000000004</v>
      </c>
      <c r="L72" s="21">
        <f t="shared" si="24"/>
        <v>1.1761200000000001</v>
      </c>
      <c r="M72" s="157">
        <f t="shared" si="25"/>
        <v>24.2</v>
      </c>
      <c r="N72" s="22"/>
      <c r="P72" s="37">
        <f t="shared" si="17"/>
        <v>10.09624</v>
      </c>
      <c r="Q72" s="37">
        <f t="shared" si="18"/>
        <v>5.645859999999999</v>
      </c>
      <c r="R72" s="37">
        <f t="shared" si="19"/>
        <v>7.2817800000000004</v>
      </c>
      <c r="S72" s="37">
        <f t="shared" si="20"/>
        <v>1.1761200000000001</v>
      </c>
      <c r="T72" s="37">
        <f t="shared" si="26"/>
        <v>24.2</v>
      </c>
    </row>
    <row r="73" spans="1:20">
      <c r="A73" s="8" t="s">
        <v>115</v>
      </c>
      <c r="B73" s="197">
        <v>24.2</v>
      </c>
      <c r="C73" s="197">
        <v>24.2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10.09624</v>
      </c>
      <c r="J73" s="21">
        <f t="shared" si="22"/>
        <v>5.645859999999999</v>
      </c>
      <c r="K73" s="21">
        <f t="shared" si="23"/>
        <v>7.2817800000000004</v>
      </c>
      <c r="L73" s="21">
        <f t="shared" si="24"/>
        <v>1.1761200000000001</v>
      </c>
      <c r="M73" s="157">
        <f t="shared" si="25"/>
        <v>24.2</v>
      </c>
      <c r="N73" s="22"/>
      <c r="P73" s="37">
        <f t="shared" si="17"/>
        <v>10.09624</v>
      </c>
      <c r="Q73" s="37">
        <f t="shared" si="18"/>
        <v>5.645859999999999</v>
      </c>
      <c r="R73" s="37">
        <f t="shared" si="19"/>
        <v>7.2817800000000004</v>
      </c>
      <c r="S73" s="37">
        <f t="shared" si="20"/>
        <v>1.1761200000000001</v>
      </c>
      <c r="T73" s="37">
        <f t="shared" si="26"/>
        <v>24.2</v>
      </c>
    </row>
    <row r="74" spans="1:20">
      <c r="A74" s="8" t="s">
        <v>116</v>
      </c>
      <c r="B74" s="197">
        <v>24.2</v>
      </c>
      <c r="C74" s="197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7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7">
        <v>24.2</v>
      </c>
      <c r="C75" s="197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7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7">
        <v>24.2</v>
      </c>
      <c r="C76" s="197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7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7">
        <v>24.2</v>
      </c>
      <c r="C77" s="197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7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7">
        <v>24.2</v>
      </c>
      <c r="C78" s="197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7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7">
        <v>24.2</v>
      </c>
      <c r="C79" s="197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7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7">
        <v>24.2</v>
      </c>
      <c r="C80" s="197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7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7">
        <v>24.2</v>
      </c>
      <c r="C81" s="197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7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7">
        <v>24.2</v>
      </c>
      <c r="C82" s="197">
        <v>22.5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9.3869999999999987</v>
      </c>
      <c r="J82" s="21">
        <f t="shared" si="22"/>
        <v>5.24925</v>
      </c>
      <c r="K82" s="21">
        <f t="shared" si="23"/>
        <v>6.7702499999999999</v>
      </c>
      <c r="L82" s="21">
        <f t="shared" si="24"/>
        <v>1.0935000000000001</v>
      </c>
      <c r="M82" s="157">
        <f t="shared" si="25"/>
        <v>22.499999999999996</v>
      </c>
      <c r="N82" s="22"/>
      <c r="P82" s="37">
        <f t="shared" si="17"/>
        <v>9.3869999999999987</v>
      </c>
      <c r="Q82" s="37">
        <f t="shared" si="18"/>
        <v>5.24925</v>
      </c>
      <c r="R82" s="37">
        <f t="shared" si="19"/>
        <v>6.7702499999999999</v>
      </c>
      <c r="S82" s="37">
        <f t="shared" si="20"/>
        <v>1.0935000000000001</v>
      </c>
      <c r="T82" s="37">
        <f t="shared" si="26"/>
        <v>22.499999999999996</v>
      </c>
    </row>
    <row r="83" spans="1:20">
      <c r="A83" s="8" t="s">
        <v>125</v>
      </c>
      <c r="B83" s="197">
        <v>24.2</v>
      </c>
      <c r="C83" s="197">
        <v>22.5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9.3869999999999987</v>
      </c>
      <c r="J83" s="21">
        <f t="shared" si="22"/>
        <v>5.24925</v>
      </c>
      <c r="K83" s="21">
        <f t="shared" si="23"/>
        <v>6.7702499999999999</v>
      </c>
      <c r="L83" s="21">
        <f t="shared" si="24"/>
        <v>1.0935000000000001</v>
      </c>
      <c r="M83" s="157">
        <f t="shared" si="25"/>
        <v>22.499999999999996</v>
      </c>
      <c r="N83" s="22"/>
      <c r="P83" s="37">
        <f t="shared" si="17"/>
        <v>9.3869999999999987</v>
      </c>
      <c r="Q83" s="37">
        <f t="shared" si="18"/>
        <v>5.24925</v>
      </c>
      <c r="R83" s="37">
        <f t="shared" si="19"/>
        <v>6.7702499999999999</v>
      </c>
      <c r="S83" s="37">
        <f t="shared" si="20"/>
        <v>1.0935000000000001</v>
      </c>
      <c r="T83" s="37">
        <f t="shared" si="26"/>
        <v>22.499999999999996</v>
      </c>
    </row>
    <row r="84" spans="1:20">
      <c r="A84" s="8" t="s">
        <v>126</v>
      </c>
      <c r="B84" s="197">
        <v>22.5</v>
      </c>
      <c r="C84" s="197">
        <v>22.5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9.3869999999999987</v>
      </c>
      <c r="J84" s="21">
        <f t="shared" si="22"/>
        <v>5.24925</v>
      </c>
      <c r="K84" s="21">
        <f t="shared" si="23"/>
        <v>6.7702499999999999</v>
      </c>
      <c r="L84" s="21">
        <f t="shared" si="24"/>
        <v>1.0935000000000001</v>
      </c>
      <c r="M84" s="157">
        <f t="shared" si="25"/>
        <v>22.499999999999996</v>
      </c>
      <c r="N84" s="22"/>
      <c r="P84" s="37">
        <f t="shared" si="17"/>
        <v>9.3869999999999987</v>
      </c>
      <c r="Q84" s="37">
        <f t="shared" si="18"/>
        <v>5.24925</v>
      </c>
      <c r="R84" s="37">
        <f t="shared" si="19"/>
        <v>6.7702499999999999</v>
      </c>
      <c r="S84" s="37">
        <f t="shared" si="20"/>
        <v>1.0935000000000001</v>
      </c>
      <c r="T84" s="37">
        <f t="shared" si="26"/>
        <v>22.499999999999996</v>
      </c>
    </row>
    <row r="85" spans="1:20">
      <c r="A85" s="8" t="s">
        <v>127</v>
      </c>
      <c r="B85" s="197">
        <v>22.5</v>
      </c>
      <c r="C85" s="197">
        <v>22.5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9.3869999999999987</v>
      </c>
      <c r="J85" s="21">
        <f t="shared" si="22"/>
        <v>5.24925</v>
      </c>
      <c r="K85" s="21">
        <f t="shared" si="23"/>
        <v>6.7702499999999999</v>
      </c>
      <c r="L85" s="21">
        <f t="shared" si="24"/>
        <v>1.0935000000000001</v>
      </c>
      <c r="M85" s="157">
        <f t="shared" si="25"/>
        <v>22.499999999999996</v>
      </c>
      <c r="N85" s="22"/>
      <c r="P85" s="37">
        <f t="shared" si="17"/>
        <v>9.3869999999999987</v>
      </c>
      <c r="Q85" s="37">
        <f t="shared" si="18"/>
        <v>5.24925</v>
      </c>
      <c r="R85" s="37">
        <f t="shared" si="19"/>
        <v>6.7702499999999999</v>
      </c>
      <c r="S85" s="37">
        <f t="shared" si="20"/>
        <v>1.0935000000000001</v>
      </c>
      <c r="T85" s="37">
        <f t="shared" si="26"/>
        <v>22.499999999999996</v>
      </c>
    </row>
    <row r="86" spans="1:20">
      <c r="A86" s="8" t="s">
        <v>128</v>
      </c>
      <c r="B86" s="197">
        <v>22.5</v>
      </c>
      <c r="C86" s="197">
        <v>22.5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9.3869999999999987</v>
      </c>
      <c r="J86" s="21">
        <f t="shared" si="22"/>
        <v>5.24925</v>
      </c>
      <c r="K86" s="21">
        <f t="shared" si="23"/>
        <v>6.7702499999999999</v>
      </c>
      <c r="L86" s="21">
        <f t="shared" si="24"/>
        <v>1.0935000000000001</v>
      </c>
      <c r="M86" s="157">
        <f t="shared" si="25"/>
        <v>22.499999999999996</v>
      </c>
      <c r="N86" s="22"/>
      <c r="P86" s="37">
        <f t="shared" si="17"/>
        <v>9.3869999999999987</v>
      </c>
      <c r="Q86" s="37">
        <f t="shared" si="18"/>
        <v>5.24925</v>
      </c>
      <c r="R86" s="37">
        <f t="shared" si="19"/>
        <v>6.7702499999999999</v>
      </c>
      <c r="S86" s="37">
        <f t="shared" si="20"/>
        <v>1.0935000000000001</v>
      </c>
      <c r="T86" s="37">
        <f t="shared" si="26"/>
        <v>22.499999999999996</v>
      </c>
    </row>
    <row r="87" spans="1:20">
      <c r="A87" s="8" t="s">
        <v>129</v>
      </c>
      <c r="B87" s="197">
        <v>22.5</v>
      </c>
      <c r="C87" s="197">
        <v>22.5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9.3869999999999987</v>
      </c>
      <c r="J87" s="21">
        <f t="shared" si="22"/>
        <v>5.24925</v>
      </c>
      <c r="K87" s="21">
        <f t="shared" si="23"/>
        <v>6.7702499999999999</v>
      </c>
      <c r="L87" s="21">
        <f t="shared" si="24"/>
        <v>1.0935000000000001</v>
      </c>
      <c r="M87" s="157">
        <f t="shared" si="25"/>
        <v>22.499999999999996</v>
      </c>
      <c r="N87" s="22"/>
      <c r="P87" s="37">
        <f t="shared" si="17"/>
        <v>9.3869999999999987</v>
      </c>
      <c r="Q87" s="37">
        <f t="shared" si="18"/>
        <v>5.24925</v>
      </c>
      <c r="R87" s="37">
        <f t="shared" si="19"/>
        <v>6.7702499999999999</v>
      </c>
      <c r="S87" s="37">
        <f t="shared" si="20"/>
        <v>1.0935000000000001</v>
      </c>
      <c r="T87" s="37">
        <f t="shared" si="26"/>
        <v>22.499999999999996</v>
      </c>
    </row>
    <row r="88" spans="1:20">
      <c r="A88" s="8" t="s">
        <v>130</v>
      </c>
      <c r="B88" s="197">
        <v>22.5</v>
      </c>
      <c r="C88" s="197">
        <v>22.5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9.3869999999999987</v>
      </c>
      <c r="J88" s="21">
        <f t="shared" si="22"/>
        <v>5.24925</v>
      </c>
      <c r="K88" s="21">
        <f t="shared" si="23"/>
        <v>6.7702499999999999</v>
      </c>
      <c r="L88" s="21">
        <f t="shared" si="24"/>
        <v>1.0935000000000001</v>
      </c>
      <c r="M88" s="157">
        <f t="shared" si="25"/>
        <v>22.499999999999996</v>
      </c>
      <c r="N88" s="22"/>
      <c r="P88" s="37">
        <f t="shared" si="17"/>
        <v>9.3869999999999987</v>
      </c>
      <c r="Q88" s="37">
        <f t="shared" si="18"/>
        <v>5.24925</v>
      </c>
      <c r="R88" s="37">
        <f t="shared" si="19"/>
        <v>6.7702499999999999</v>
      </c>
      <c r="S88" s="37">
        <f t="shared" si="20"/>
        <v>1.0935000000000001</v>
      </c>
      <c r="T88" s="37">
        <f t="shared" si="26"/>
        <v>22.499999999999996</v>
      </c>
    </row>
    <row r="89" spans="1:20">
      <c r="A89" s="8" t="s">
        <v>131</v>
      </c>
      <c r="B89" s="197">
        <v>22.5</v>
      </c>
      <c r="C89" s="197">
        <v>22.5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9.3869999999999987</v>
      </c>
      <c r="J89" s="21">
        <f t="shared" si="22"/>
        <v>5.24925</v>
      </c>
      <c r="K89" s="21">
        <f t="shared" si="23"/>
        <v>6.7702499999999999</v>
      </c>
      <c r="L89" s="21">
        <f t="shared" si="24"/>
        <v>1.0935000000000001</v>
      </c>
      <c r="M89" s="157">
        <f t="shared" si="25"/>
        <v>22.499999999999996</v>
      </c>
      <c r="N89" s="22"/>
      <c r="P89" s="37">
        <f t="shared" si="17"/>
        <v>9.3869999999999987</v>
      </c>
      <c r="Q89" s="37">
        <f t="shared" si="18"/>
        <v>5.24925</v>
      </c>
      <c r="R89" s="37">
        <f t="shared" si="19"/>
        <v>6.7702499999999999</v>
      </c>
      <c r="S89" s="37">
        <f t="shared" si="20"/>
        <v>1.0935000000000001</v>
      </c>
      <c r="T89" s="37">
        <f t="shared" si="26"/>
        <v>22.499999999999996</v>
      </c>
    </row>
    <row r="90" spans="1:20">
      <c r="A90" s="8" t="s">
        <v>132</v>
      </c>
      <c r="B90" s="197">
        <v>22.5</v>
      </c>
      <c r="C90" s="197">
        <v>22.5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9.3869999999999987</v>
      </c>
      <c r="J90" s="21">
        <f t="shared" si="22"/>
        <v>5.24925</v>
      </c>
      <c r="K90" s="21">
        <f t="shared" si="23"/>
        <v>6.7702499999999999</v>
      </c>
      <c r="L90" s="21">
        <f t="shared" si="24"/>
        <v>1.0935000000000001</v>
      </c>
      <c r="M90" s="157">
        <f t="shared" si="25"/>
        <v>22.499999999999996</v>
      </c>
      <c r="N90" s="22"/>
      <c r="P90" s="37">
        <f t="shared" si="17"/>
        <v>9.3869999999999987</v>
      </c>
      <c r="Q90" s="37">
        <f t="shared" si="18"/>
        <v>5.24925</v>
      </c>
      <c r="R90" s="37">
        <f t="shared" si="19"/>
        <v>6.7702499999999999</v>
      </c>
      <c r="S90" s="37">
        <f t="shared" si="20"/>
        <v>1.0935000000000001</v>
      </c>
      <c r="T90" s="37">
        <f t="shared" si="26"/>
        <v>22.499999999999996</v>
      </c>
    </row>
    <row r="91" spans="1:20">
      <c r="A91" s="8" t="s">
        <v>133</v>
      </c>
      <c r="B91" s="197">
        <v>22.5</v>
      </c>
      <c r="C91" s="197">
        <v>22.5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9.3869999999999987</v>
      </c>
      <c r="J91" s="21">
        <f t="shared" si="22"/>
        <v>5.24925</v>
      </c>
      <c r="K91" s="21">
        <f t="shared" si="23"/>
        <v>6.7702499999999999</v>
      </c>
      <c r="L91" s="21">
        <f t="shared" si="24"/>
        <v>1.0935000000000001</v>
      </c>
      <c r="M91" s="157">
        <f t="shared" si="25"/>
        <v>22.499999999999996</v>
      </c>
      <c r="N91" s="22"/>
      <c r="P91" s="37">
        <f t="shared" si="17"/>
        <v>9.3869999999999987</v>
      </c>
      <c r="Q91" s="37">
        <f t="shared" si="18"/>
        <v>5.24925</v>
      </c>
      <c r="R91" s="37">
        <f t="shared" si="19"/>
        <v>6.7702499999999999</v>
      </c>
      <c r="S91" s="37">
        <f t="shared" si="20"/>
        <v>1.0935000000000001</v>
      </c>
      <c r="T91" s="37">
        <f t="shared" si="26"/>
        <v>22.499999999999996</v>
      </c>
    </row>
    <row r="92" spans="1:20">
      <c r="A92" s="8" t="s">
        <v>134</v>
      </c>
      <c r="B92" s="197">
        <v>22.5</v>
      </c>
      <c r="C92" s="197">
        <v>22.5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9.3869999999999987</v>
      </c>
      <c r="J92" s="21">
        <f t="shared" si="22"/>
        <v>5.24925</v>
      </c>
      <c r="K92" s="21">
        <f t="shared" si="23"/>
        <v>6.7702499999999999</v>
      </c>
      <c r="L92" s="21">
        <f t="shared" si="24"/>
        <v>1.0935000000000001</v>
      </c>
      <c r="M92" s="157">
        <f t="shared" si="25"/>
        <v>22.499999999999996</v>
      </c>
      <c r="N92" s="22"/>
      <c r="P92" s="37">
        <f t="shared" si="17"/>
        <v>9.3869999999999987</v>
      </c>
      <c r="Q92" s="37">
        <f t="shared" si="18"/>
        <v>5.24925</v>
      </c>
      <c r="R92" s="37">
        <f t="shared" si="19"/>
        <v>6.7702499999999999</v>
      </c>
      <c r="S92" s="37">
        <f t="shared" si="20"/>
        <v>1.0935000000000001</v>
      </c>
      <c r="T92" s="37">
        <f t="shared" si="26"/>
        <v>22.499999999999996</v>
      </c>
    </row>
    <row r="93" spans="1:20">
      <c r="A93" s="8" t="s">
        <v>135</v>
      </c>
      <c r="B93" s="197">
        <v>22.5</v>
      </c>
      <c r="C93" s="197">
        <v>22.5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9.3869999999999987</v>
      </c>
      <c r="J93" s="21">
        <f t="shared" si="22"/>
        <v>5.24925</v>
      </c>
      <c r="K93" s="21">
        <f t="shared" si="23"/>
        <v>6.7702499999999999</v>
      </c>
      <c r="L93" s="21">
        <f t="shared" si="24"/>
        <v>1.0935000000000001</v>
      </c>
      <c r="M93" s="157">
        <f t="shared" si="25"/>
        <v>22.499999999999996</v>
      </c>
      <c r="N93" s="22"/>
      <c r="P93" s="37">
        <f t="shared" si="17"/>
        <v>9.3869999999999987</v>
      </c>
      <c r="Q93" s="37">
        <f t="shared" si="18"/>
        <v>5.24925</v>
      </c>
      <c r="R93" s="37">
        <f t="shared" si="19"/>
        <v>6.7702499999999999</v>
      </c>
      <c r="S93" s="37">
        <f t="shared" si="20"/>
        <v>1.0935000000000001</v>
      </c>
      <c r="T93" s="37">
        <f t="shared" si="26"/>
        <v>22.499999999999996</v>
      </c>
    </row>
    <row r="94" spans="1:20">
      <c r="A94" s="8" t="s">
        <v>136</v>
      </c>
      <c r="B94" s="197">
        <v>22.5</v>
      </c>
      <c r="C94" s="197">
        <v>22.5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9.3869999999999987</v>
      </c>
      <c r="J94" s="21">
        <f t="shared" si="22"/>
        <v>5.24925</v>
      </c>
      <c r="K94" s="21">
        <f t="shared" si="23"/>
        <v>6.7702499999999999</v>
      </c>
      <c r="L94" s="21">
        <f t="shared" si="24"/>
        <v>1.0935000000000001</v>
      </c>
      <c r="M94" s="157">
        <f t="shared" si="25"/>
        <v>22.499999999999996</v>
      </c>
      <c r="N94" s="22"/>
      <c r="P94" s="37">
        <f t="shared" si="17"/>
        <v>9.3869999999999987</v>
      </c>
      <c r="Q94" s="37">
        <f t="shared" si="18"/>
        <v>5.24925</v>
      </c>
      <c r="R94" s="37">
        <f t="shared" si="19"/>
        <v>6.7702499999999999</v>
      </c>
      <c r="S94" s="37">
        <f t="shared" si="20"/>
        <v>1.0935000000000001</v>
      </c>
      <c r="T94" s="37">
        <f t="shared" si="26"/>
        <v>22.499999999999996</v>
      </c>
    </row>
    <row r="95" spans="1:20">
      <c r="A95" s="8" t="s">
        <v>137</v>
      </c>
      <c r="B95" s="197">
        <v>22.5</v>
      </c>
      <c r="C95" s="197">
        <v>22.5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9.3869999999999987</v>
      </c>
      <c r="J95" s="21">
        <f t="shared" si="22"/>
        <v>5.24925</v>
      </c>
      <c r="K95" s="21">
        <f t="shared" si="23"/>
        <v>6.7702499999999999</v>
      </c>
      <c r="L95" s="21">
        <f t="shared" si="24"/>
        <v>1.0935000000000001</v>
      </c>
      <c r="M95" s="157">
        <f t="shared" si="25"/>
        <v>22.499999999999996</v>
      </c>
      <c r="N95" s="22"/>
      <c r="P95" s="37">
        <f t="shared" si="17"/>
        <v>9.3869999999999987</v>
      </c>
      <c r="Q95" s="37">
        <f t="shared" si="18"/>
        <v>5.24925</v>
      </c>
      <c r="R95" s="37">
        <f t="shared" si="19"/>
        <v>6.7702499999999999</v>
      </c>
      <c r="S95" s="37">
        <f t="shared" si="20"/>
        <v>1.0935000000000001</v>
      </c>
      <c r="T95" s="37">
        <f t="shared" si="26"/>
        <v>22.499999999999996</v>
      </c>
    </row>
    <row r="96" spans="1:20">
      <c r="A96" s="8" t="s">
        <v>138</v>
      </c>
      <c r="B96" s="197">
        <v>22.5</v>
      </c>
      <c r="C96" s="197">
        <v>22.5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9.3869999999999987</v>
      </c>
      <c r="J96" s="21">
        <f t="shared" si="22"/>
        <v>5.24925</v>
      </c>
      <c r="K96" s="21">
        <f t="shared" si="23"/>
        <v>6.7702499999999999</v>
      </c>
      <c r="L96" s="21">
        <f t="shared" si="24"/>
        <v>1.0935000000000001</v>
      </c>
      <c r="M96" s="157">
        <f t="shared" si="25"/>
        <v>22.499999999999996</v>
      </c>
      <c r="N96" s="22"/>
      <c r="P96" s="37">
        <f t="shared" si="17"/>
        <v>9.3869999999999987</v>
      </c>
      <c r="Q96" s="37">
        <f t="shared" si="18"/>
        <v>5.24925</v>
      </c>
      <c r="R96" s="37">
        <f t="shared" si="19"/>
        <v>6.7702499999999999</v>
      </c>
      <c r="S96" s="37">
        <f t="shared" si="20"/>
        <v>1.0935000000000001</v>
      </c>
      <c r="T96" s="37">
        <f t="shared" si="26"/>
        <v>22.499999999999996</v>
      </c>
    </row>
    <row r="97" spans="1:23">
      <c r="A97" s="8" t="s">
        <v>139</v>
      </c>
      <c r="B97" s="197">
        <v>22.5</v>
      </c>
      <c r="C97" s="197">
        <v>22.5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9.3869999999999987</v>
      </c>
      <c r="J97" s="21">
        <f t="shared" si="22"/>
        <v>5.24925</v>
      </c>
      <c r="K97" s="21">
        <f t="shared" si="23"/>
        <v>6.7702499999999999</v>
      </c>
      <c r="L97" s="21">
        <f t="shared" si="24"/>
        <v>1.0935000000000001</v>
      </c>
      <c r="M97" s="157">
        <f t="shared" si="25"/>
        <v>22.499999999999996</v>
      </c>
      <c r="N97" s="22"/>
      <c r="P97" s="37">
        <f t="shared" si="17"/>
        <v>9.3869999999999987</v>
      </c>
      <c r="Q97" s="37">
        <f t="shared" si="18"/>
        <v>5.24925</v>
      </c>
      <c r="R97" s="37">
        <f t="shared" si="19"/>
        <v>6.7702499999999999</v>
      </c>
      <c r="S97" s="37">
        <f t="shared" si="20"/>
        <v>1.0935000000000001</v>
      </c>
      <c r="T97" s="37">
        <f t="shared" si="26"/>
        <v>22.499999999999996</v>
      </c>
    </row>
    <row r="98" spans="1:23" ht="15.75" thickBot="1">
      <c r="A98" s="8" t="s">
        <v>140</v>
      </c>
      <c r="B98" s="197">
        <v>22.5</v>
      </c>
      <c r="C98" s="197">
        <v>22.5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9.3869999999999987</v>
      </c>
      <c r="J98" s="21">
        <f t="shared" si="22"/>
        <v>5.24925</v>
      </c>
      <c r="K98" s="21">
        <f t="shared" si="23"/>
        <v>6.7702499999999999</v>
      </c>
      <c r="L98" s="21">
        <f t="shared" si="24"/>
        <v>1.0935000000000001</v>
      </c>
      <c r="M98" s="157">
        <f t="shared" si="25"/>
        <v>22.499999999999996</v>
      </c>
      <c r="N98" s="22"/>
      <c r="P98" s="37">
        <f t="shared" si="17"/>
        <v>9.3869999999999987</v>
      </c>
      <c r="Q98" s="37">
        <f t="shared" si="18"/>
        <v>5.24925</v>
      </c>
      <c r="R98" s="37">
        <f t="shared" si="19"/>
        <v>6.7702499999999999</v>
      </c>
      <c r="S98" s="37">
        <f t="shared" si="20"/>
        <v>1.0935000000000001</v>
      </c>
      <c r="T98" s="37">
        <f t="shared" si="26"/>
        <v>22.499999999999996</v>
      </c>
    </row>
    <row r="99" spans="1:23" ht="15.75" thickBot="1">
      <c r="A99" s="8" t="s">
        <v>171</v>
      </c>
      <c r="B99" s="20">
        <f t="shared" ref="B99:H99" si="27">SUM(B3:B98)/4000</f>
        <v>0.55220000000000025</v>
      </c>
      <c r="C99" s="20">
        <f t="shared" si="27"/>
        <v>0.5506000000000002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0.22971031999999947</v>
      </c>
      <c r="J99" s="158">
        <f t="shared" ref="J99:L99" si="28">SUM(J3:J98)/4000</f>
        <v>0.12845497999999989</v>
      </c>
      <c r="K99" s="158">
        <f t="shared" si="28"/>
        <v>0.16567554000000023</v>
      </c>
      <c r="L99" s="158">
        <f t="shared" si="28"/>
        <v>2.6759160000000001E-2</v>
      </c>
      <c r="M99" s="159">
        <f>SUM(M3:M98)/4000</f>
        <v>0.5506000000000002</v>
      </c>
      <c r="N99" s="23"/>
      <c r="P99" s="37">
        <f>SUM(P3:P98)/4000</f>
        <v>0.22971031999999947</v>
      </c>
      <c r="Q99" s="37">
        <f t="shared" ref="Q99:S99" si="29">SUM(Q3:Q98)/4000</f>
        <v>0.12845497999999989</v>
      </c>
      <c r="R99" s="37">
        <f t="shared" si="29"/>
        <v>0.16567554000000023</v>
      </c>
      <c r="S99" s="37">
        <f t="shared" si="29"/>
        <v>2.6759160000000001E-2</v>
      </c>
      <c r="T99" s="37">
        <f t="shared" si="26"/>
        <v>0.55059999999999965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-123</v>
      </c>
      <c r="P3" s="53">
        <v>-28</v>
      </c>
      <c r="Q3" s="53">
        <v>0</v>
      </c>
      <c r="R3" s="53">
        <v>0</v>
      </c>
      <c r="S3" s="72">
        <v>0</v>
      </c>
      <c r="U3" s="73">
        <v>-151</v>
      </c>
      <c r="V3" s="74">
        <v>0</v>
      </c>
      <c r="W3">
        <v>0</v>
      </c>
      <c r="X3">
        <v>-123</v>
      </c>
      <c r="Y3">
        <v>0</v>
      </c>
      <c r="Z3">
        <v>0</v>
      </c>
      <c r="AA3">
        <v>0</v>
      </c>
      <c r="AB3">
        <v>-28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-153</v>
      </c>
      <c r="P4" s="46">
        <v>-58</v>
      </c>
      <c r="Q4" s="46">
        <v>0</v>
      </c>
      <c r="R4" s="46">
        <v>0</v>
      </c>
      <c r="S4" s="74">
        <v>0</v>
      </c>
      <c r="U4" s="73">
        <v>-211</v>
      </c>
      <c r="V4" s="74">
        <v>0</v>
      </c>
      <c r="W4">
        <v>0</v>
      </c>
      <c r="X4">
        <v>-153</v>
      </c>
      <c r="Y4">
        <v>0</v>
      </c>
      <c r="Z4">
        <v>0</v>
      </c>
      <c r="AA4">
        <v>0</v>
      </c>
      <c r="AB4">
        <v>-58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-15</v>
      </c>
      <c r="O5" s="46">
        <v>-183</v>
      </c>
      <c r="P5" s="46">
        <v>-86</v>
      </c>
      <c r="Q5" s="46">
        <v>0</v>
      </c>
      <c r="R5" s="46">
        <v>0</v>
      </c>
      <c r="S5" s="74">
        <v>0</v>
      </c>
      <c r="U5" s="73">
        <v>-284</v>
      </c>
      <c r="V5" s="74">
        <v>0</v>
      </c>
      <c r="W5">
        <v>-15</v>
      </c>
      <c r="X5">
        <v>-183</v>
      </c>
      <c r="Y5">
        <v>0</v>
      </c>
      <c r="Z5">
        <v>0</v>
      </c>
      <c r="AA5">
        <v>0</v>
      </c>
      <c r="AB5">
        <v>-86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-51</v>
      </c>
      <c r="O6" s="46">
        <v>-208</v>
      </c>
      <c r="P6" s="46">
        <v>-120</v>
      </c>
      <c r="Q6" s="46">
        <v>0</v>
      </c>
      <c r="R6" s="46">
        <v>0</v>
      </c>
      <c r="S6" s="74">
        <v>0</v>
      </c>
      <c r="U6" s="73">
        <v>-379</v>
      </c>
      <c r="V6" s="74">
        <v>0</v>
      </c>
      <c r="W6">
        <v>-51</v>
      </c>
      <c r="X6">
        <v>-208</v>
      </c>
      <c r="Y6">
        <v>0</v>
      </c>
      <c r="Z6">
        <v>0</v>
      </c>
      <c r="AA6">
        <v>0</v>
      </c>
      <c r="AB6">
        <v>-120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-73</v>
      </c>
      <c r="O7" s="46">
        <v>-187</v>
      </c>
      <c r="P7" s="46">
        <v>-134</v>
      </c>
      <c r="Q7" s="46">
        <v>0</v>
      </c>
      <c r="R7" s="46">
        <v>0</v>
      </c>
      <c r="S7" s="74">
        <v>0</v>
      </c>
      <c r="U7" s="73">
        <v>-394</v>
      </c>
      <c r="V7" s="74">
        <v>0</v>
      </c>
      <c r="W7">
        <v>-73</v>
      </c>
      <c r="X7">
        <v>-187</v>
      </c>
      <c r="Y7">
        <v>0</v>
      </c>
      <c r="Z7">
        <v>0</v>
      </c>
      <c r="AA7">
        <v>0</v>
      </c>
      <c r="AB7">
        <v>-134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-74</v>
      </c>
      <c r="O8" s="46">
        <v>-202</v>
      </c>
      <c r="P8" s="46">
        <v>-16</v>
      </c>
      <c r="Q8" s="46">
        <v>0</v>
      </c>
      <c r="R8" s="46">
        <v>0</v>
      </c>
      <c r="S8" s="74">
        <v>0</v>
      </c>
      <c r="U8" s="73">
        <v>-292</v>
      </c>
      <c r="V8" s="74">
        <v>0</v>
      </c>
      <c r="W8">
        <v>-74</v>
      </c>
      <c r="X8">
        <v>-202</v>
      </c>
      <c r="Y8">
        <v>0</v>
      </c>
      <c r="Z8">
        <v>0</v>
      </c>
      <c r="AA8">
        <v>0</v>
      </c>
      <c r="AB8">
        <v>-16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-94</v>
      </c>
      <c r="O9" s="46">
        <v>-212</v>
      </c>
      <c r="P9" s="46">
        <v>-25</v>
      </c>
      <c r="Q9" s="46">
        <v>0</v>
      </c>
      <c r="R9" s="46">
        <v>0</v>
      </c>
      <c r="S9" s="74">
        <v>0</v>
      </c>
      <c r="U9" s="73">
        <v>-331</v>
      </c>
      <c r="V9" s="74">
        <v>0</v>
      </c>
      <c r="W9">
        <v>-94</v>
      </c>
      <c r="X9">
        <v>-212</v>
      </c>
      <c r="Y9">
        <v>0</v>
      </c>
      <c r="Z9">
        <v>0</v>
      </c>
      <c r="AA9">
        <v>0</v>
      </c>
      <c r="AB9">
        <v>-25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-111</v>
      </c>
      <c r="O10" s="46">
        <v>-227</v>
      </c>
      <c r="P10" s="46">
        <v>-9</v>
      </c>
      <c r="Q10" s="46">
        <v>0</v>
      </c>
      <c r="R10" s="46">
        <v>0</v>
      </c>
      <c r="S10" s="74">
        <v>0</v>
      </c>
      <c r="U10" s="73">
        <v>-347</v>
      </c>
      <c r="V10" s="74">
        <v>0</v>
      </c>
      <c r="W10">
        <v>-111</v>
      </c>
      <c r="X10">
        <v>-227</v>
      </c>
      <c r="Y10">
        <v>0</v>
      </c>
      <c r="Z10">
        <v>0</v>
      </c>
      <c r="AA10">
        <v>0</v>
      </c>
      <c r="AB10">
        <v>-9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-127</v>
      </c>
      <c r="O11" s="46">
        <v>-232</v>
      </c>
      <c r="P11" s="46">
        <v>-17</v>
      </c>
      <c r="Q11" s="46">
        <v>0</v>
      </c>
      <c r="R11" s="46">
        <v>0</v>
      </c>
      <c r="S11" s="74">
        <v>0</v>
      </c>
      <c r="U11" s="73">
        <v>-376</v>
      </c>
      <c r="V11" s="74">
        <v>0</v>
      </c>
      <c r="W11">
        <v>-127</v>
      </c>
      <c r="X11">
        <v>-232</v>
      </c>
      <c r="Y11">
        <v>0</v>
      </c>
      <c r="Z11">
        <v>0</v>
      </c>
      <c r="AA11">
        <v>0</v>
      </c>
      <c r="AB11">
        <v>-17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-138</v>
      </c>
      <c r="O12" s="46">
        <v>-242</v>
      </c>
      <c r="P12" s="46">
        <v>-31</v>
      </c>
      <c r="Q12" s="46">
        <v>0</v>
      </c>
      <c r="R12" s="46">
        <v>0</v>
      </c>
      <c r="S12" s="74">
        <v>0</v>
      </c>
      <c r="U12" s="73">
        <v>-411</v>
      </c>
      <c r="V12" s="74">
        <v>0</v>
      </c>
      <c r="W12">
        <v>-138</v>
      </c>
      <c r="X12">
        <v>-242</v>
      </c>
      <c r="Y12">
        <v>0</v>
      </c>
      <c r="Z12">
        <v>0</v>
      </c>
      <c r="AA12">
        <v>0</v>
      </c>
      <c r="AB12">
        <v>-31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-145</v>
      </c>
      <c r="O13" s="46">
        <v>-252</v>
      </c>
      <c r="P13" s="46">
        <v>-37</v>
      </c>
      <c r="Q13" s="46">
        <v>0</v>
      </c>
      <c r="R13" s="46">
        <v>0</v>
      </c>
      <c r="S13" s="74">
        <v>0</v>
      </c>
      <c r="U13" s="73">
        <v>-434</v>
      </c>
      <c r="V13" s="74">
        <v>0</v>
      </c>
      <c r="W13">
        <v>-145</v>
      </c>
      <c r="X13">
        <v>-252</v>
      </c>
      <c r="Y13">
        <v>0</v>
      </c>
      <c r="Z13">
        <v>0</v>
      </c>
      <c r="AA13">
        <v>0</v>
      </c>
      <c r="AB13">
        <v>-37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-152</v>
      </c>
      <c r="O14" s="46">
        <v>-262</v>
      </c>
      <c r="P14" s="46">
        <v>-46</v>
      </c>
      <c r="Q14" s="46">
        <v>0</v>
      </c>
      <c r="R14" s="46">
        <v>0</v>
      </c>
      <c r="S14" s="74">
        <v>0</v>
      </c>
      <c r="U14" s="73">
        <v>-460</v>
      </c>
      <c r="V14" s="74">
        <v>0</v>
      </c>
      <c r="W14">
        <v>-152</v>
      </c>
      <c r="X14">
        <v>-262</v>
      </c>
      <c r="Y14">
        <v>0</v>
      </c>
      <c r="Z14">
        <v>0</v>
      </c>
      <c r="AA14">
        <v>0</v>
      </c>
      <c r="AB14">
        <v>-46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-153</v>
      </c>
      <c r="O15" s="46">
        <v>-267</v>
      </c>
      <c r="P15" s="46">
        <v>-54</v>
      </c>
      <c r="Q15" s="46">
        <v>0</v>
      </c>
      <c r="R15" s="46">
        <v>0</v>
      </c>
      <c r="S15" s="74">
        <v>0</v>
      </c>
      <c r="U15" s="73">
        <v>-474</v>
      </c>
      <c r="V15" s="74">
        <v>0</v>
      </c>
      <c r="W15">
        <v>-153</v>
      </c>
      <c r="X15">
        <v>-267</v>
      </c>
      <c r="Y15">
        <v>0</v>
      </c>
      <c r="Z15">
        <v>0</v>
      </c>
      <c r="AA15">
        <v>0</v>
      </c>
      <c r="AB15">
        <v>-54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-152</v>
      </c>
      <c r="O16" s="46">
        <v>-267</v>
      </c>
      <c r="P16" s="46">
        <v>-51</v>
      </c>
      <c r="Q16" s="46">
        <v>0</v>
      </c>
      <c r="R16" s="46">
        <v>0</v>
      </c>
      <c r="S16" s="74">
        <v>0</v>
      </c>
      <c r="U16" s="73">
        <v>-470</v>
      </c>
      <c r="V16" s="74">
        <v>0</v>
      </c>
      <c r="W16">
        <v>-152</v>
      </c>
      <c r="X16">
        <v>-267</v>
      </c>
      <c r="Y16">
        <v>0</v>
      </c>
      <c r="Z16">
        <v>0</v>
      </c>
      <c r="AA16">
        <v>0</v>
      </c>
      <c r="AB16">
        <v>-51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-151</v>
      </c>
      <c r="O17" s="46">
        <v>-267</v>
      </c>
      <c r="P17" s="46">
        <v>-51</v>
      </c>
      <c r="Q17" s="46">
        <v>0</v>
      </c>
      <c r="R17" s="46">
        <v>0</v>
      </c>
      <c r="S17" s="74">
        <v>0</v>
      </c>
      <c r="U17" s="73">
        <v>-469</v>
      </c>
      <c r="V17" s="74">
        <v>0</v>
      </c>
      <c r="W17">
        <v>-151</v>
      </c>
      <c r="X17">
        <v>-267</v>
      </c>
      <c r="Y17">
        <v>0</v>
      </c>
      <c r="Z17">
        <v>0</v>
      </c>
      <c r="AA17">
        <v>0</v>
      </c>
      <c r="AB17">
        <v>-51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-147</v>
      </c>
      <c r="O18" s="46">
        <v>-267</v>
      </c>
      <c r="P18" s="46">
        <v>-53</v>
      </c>
      <c r="Q18" s="46">
        <v>0</v>
      </c>
      <c r="R18" s="46">
        <v>0</v>
      </c>
      <c r="S18" s="74">
        <v>0</v>
      </c>
      <c r="U18" s="73">
        <v>-467</v>
      </c>
      <c r="V18" s="74">
        <v>0</v>
      </c>
      <c r="W18">
        <v>-147</v>
      </c>
      <c r="X18">
        <v>-267</v>
      </c>
      <c r="Y18">
        <v>0</v>
      </c>
      <c r="Z18">
        <v>0</v>
      </c>
      <c r="AA18">
        <v>0</v>
      </c>
      <c r="AB18">
        <v>-53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-125</v>
      </c>
      <c r="O19" s="46">
        <v>-262</v>
      </c>
      <c r="P19" s="46">
        <v>-51</v>
      </c>
      <c r="Q19" s="46">
        <v>0</v>
      </c>
      <c r="R19" s="46">
        <v>0</v>
      </c>
      <c r="S19" s="74">
        <v>0</v>
      </c>
      <c r="U19" s="73">
        <v>-438</v>
      </c>
      <c r="V19" s="74">
        <v>0</v>
      </c>
      <c r="W19">
        <v>-125</v>
      </c>
      <c r="X19">
        <v>-262</v>
      </c>
      <c r="Y19">
        <v>0</v>
      </c>
      <c r="Z19">
        <v>0</v>
      </c>
      <c r="AA19">
        <v>0</v>
      </c>
      <c r="AB19">
        <v>-51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-105</v>
      </c>
      <c r="O20" s="46">
        <v>-257</v>
      </c>
      <c r="P20" s="46">
        <v>-42</v>
      </c>
      <c r="Q20" s="46">
        <v>0</v>
      </c>
      <c r="R20" s="46">
        <v>0</v>
      </c>
      <c r="S20" s="74">
        <v>0</v>
      </c>
      <c r="U20" s="73">
        <v>-404</v>
      </c>
      <c r="V20" s="74">
        <v>0</v>
      </c>
      <c r="W20">
        <v>-105</v>
      </c>
      <c r="X20">
        <v>-257</v>
      </c>
      <c r="Y20">
        <v>0</v>
      </c>
      <c r="Z20">
        <v>0</v>
      </c>
      <c r="AA20">
        <v>0</v>
      </c>
      <c r="AB20">
        <v>-42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-86</v>
      </c>
      <c r="O21" s="46">
        <v>-247</v>
      </c>
      <c r="P21" s="46">
        <v>-31</v>
      </c>
      <c r="Q21" s="46">
        <v>0</v>
      </c>
      <c r="R21" s="46">
        <v>0</v>
      </c>
      <c r="S21" s="74">
        <v>0</v>
      </c>
      <c r="U21" s="73">
        <v>-364</v>
      </c>
      <c r="V21" s="74">
        <v>0</v>
      </c>
      <c r="W21">
        <v>-86</v>
      </c>
      <c r="X21">
        <v>-247</v>
      </c>
      <c r="Y21">
        <v>0</v>
      </c>
      <c r="Z21">
        <v>0</v>
      </c>
      <c r="AA21">
        <v>0</v>
      </c>
      <c r="AB21">
        <v>-31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-68</v>
      </c>
      <c r="O22" s="46">
        <v>-232</v>
      </c>
      <c r="P22" s="46">
        <v>-13</v>
      </c>
      <c r="Q22" s="46">
        <v>0</v>
      </c>
      <c r="R22" s="46">
        <v>0</v>
      </c>
      <c r="S22" s="74">
        <v>0</v>
      </c>
      <c r="U22" s="73">
        <v>-313</v>
      </c>
      <c r="V22" s="74">
        <v>0</v>
      </c>
      <c r="W22">
        <v>-68</v>
      </c>
      <c r="X22">
        <v>-232</v>
      </c>
      <c r="Y22">
        <v>0</v>
      </c>
      <c r="Z22">
        <v>0</v>
      </c>
      <c r="AA22">
        <v>0</v>
      </c>
      <c r="AB22">
        <v>-13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-14</v>
      </c>
      <c r="O23" s="46">
        <v>-212</v>
      </c>
      <c r="P23" s="46">
        <v>-21</v>
      </c>
      <c r="Q23" s="46">
        <v>0</v>
      </c>
      <c r="R23" s="46">
        <v>0</v>
      </c>
      <c r="S23" s="74">
        <v>0</v>
      </c>
      <c r="U23" s="73">
        <v>-247</v>
      </c>
      <c r="V23" s="74">
        <v>0</v>
      </c>
      <c r="W23">
        <v>-14</v>
      </c>
      <c r="X23">
        <v>-212</v>
      </c>
      <c r="Y23">
        <v>0</v>
      </c>
      <c r="Z23">
        <v>0</v>
      </c>
      <c r="AA23">
        <v>0</v>
      </c>
      <c r="AB23">
        <v>-21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-223</v>
      </c>
      <c r="P24" s="46">
        <v>-131</v>
      </c>
      <c r="Q24" s="46">
        <v>0</v>
      </c>
      <c r="R24" s="46">
        <v>0</v>
      </c>
      <c r="S24" s="74">
        <v>0</v>
      </c>
      <c r="U24" s="73">
        <v>-354</v>
      </c>
      <c r="V24" s="74">
        <v>0</v>
      </c>
      <c r="W24">
        <v>0</v>
      </c>
      <c r="X24">
        <v>-223</v>
      </c>
      <c r="Y24">
        <v>0</v>
      </c>
      <c r="Z24">
        <v>0</v>
      </c>
      <c r="AA24">
        <v>0</v>
      </c>
      <c r="AB24">
        <v>-131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0.87</v>
      </c>
      <c r="N25" s="73">
        <v>0</v>
      </c>
      <c r="O25" s="46">
        <v>-198</v>
      </c>
      <c r="P25" s="46">
        <v>-95</v>
      </c>
      <c r="Q25" s="46">
        <v>0</v>
      </c>
      <c r="R25" s="46">
        <v>0</v>
      </c>
      <c r="S25" s="74">
        <v>0</v>
      </c>
      <c r="U25" s="73">
        <v>-293</v>
      </c>
      <c r="V25" s="74">
        <v>0.87</v>
      </c>
      <c r="W25">
        <v>0</v>
      </c>
      <c r="X25">
        <v>-198</v>
      </c>
      <c r="Y25">
        <v>0</v>
      </c>
      <c r="Z25">
        <v>0</v>
      </c>
      <c r="AA25">
        <v>0.87</v>
      </c>
      <c r="AB25">
        <v>-95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10</v>
      </c>
      <c r="L26" s="46">
        <v>0</v>
      </c>
      <c r="M26" s="74">
        <v>0.28999999999999998</v>
      </c>
      <c r="N26" s="73">
        <v>0</v>
      </c>
      <c r="O26" s="46">
        <v>-320</v>
      </c>
      <c r="P26" s="46">
        <v>-114</v>
      </c>
      <c r="Q26" s="46">
        <v>0</v>
      </c>
      <c r="R26" s="46">
        <v>0</v>
      </c>
      <c r="S26" s="74">
        <v>0</v>
      </c>
      <c r="U26" s="73">
        <v>-434</v>
      </c>
      <c r="V26" s="74">
        <v>10.29</v>
      </c>
      <c r="W26">
        <v>0</v>
      </c>
      <c r="X26">
        <v>-320</v>
      </c>
      <c r="Y26">
        <v>0</v>
      </c>
      <c r="Z26">
        <v>10</v>
      </c>
      <c r="AA26">
        <v>0.28999999999999998</v>
      </c>
      <c r="AB26">
        <v>-114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9.1300000000000008</v>
      </c>
      <c r="L27" s="46">
        <v>0</v>
      </c>
      <c r="M27" s="74">
        <v>1.64</v>
      </c>
      <c r="N27" s="73">
        <v>0</v>
      </c>
      <c r="O27" s="46">
        <v>-155</v>
      </c>
      <c r="P27" s="46">
        <v>-255</v>
      </c>
      <c r="Q27" s="46">
        <v>0</v>
      </c>
      <c r="R27" s="46">
        <v>0</v>
      </c>
      <c r="S27" s="74">
        <v>0</v>
      </c>
      <c r="U27" s="73">
        <v>-410</v>
      </c>
      <c r="V27" s="74">
        <v>10.77</v>
      </c>
      <c r="W27">
        <v>0</v>
      </c>
      <c r="X27">
        <v>-155</v>
      </c>
      <c r="Y27">
        <v>0</v>
      </c>
      <c r="Z27">
        <v>9.1300000000000008</v>
      </c>
      <c r="AA27">
        <v>1.64</v>
      </c>
      <c r="AB27">
        <v>-255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15.02</v>
      </c>
      <c r="L28" s="46">
        <v>0</v>
      </c>
      <c r="M28" s="74">
        <v>2.2400000000000002</v>
      </c>
      <c r="N28" s="73">
        <v>0</v>
      </c>
      <c r="O28" s="46">
        <v>-50</v>
      </c>
      <c r="P28" s="46">
        <v>-126</v>
      </c>
      <c r="Q28" s="46">
        <v>0</v>
      </c>
      <c r="R28" s="46">
        <v>0</v>
      </c>
      <c r="S28" s="74">
        <v>0</v>
      </c>
      <c r="U28" s="73">
        <v>-176</v>
      </c>
      <c r="V28" s="74">
        <v>17.260000000000002</v>
      </c>
      <c r="W28">
        <v>0</v>
      </c>
      <c r="X28">
        <v>-50</v>
      </c>
      <c r="Y28">
        <v>0</v>
      </c>
      <c r="Z28">
        <v>15.02</v>
      </c>
      <c r="AA28">
        <v>2.2400000000000002</v>
      </c>
      <c r="AB28">
        <v>-126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18.809999999999999</v>
      </c>
      <c r="L29" s="46">
        <v>10.5</v>
      </c>
      <c r="M29" s="74">
        <v>1.45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30.76</v>
      </c>
      <c r="W29">
        <v>0</v>
      </c>
      <c r="X29">
        <v>0</v>
      </c>
      <c r="Y29">
        <v>10.5</v>
      </c>
      <c r="Z29">
        <v>18.809999999999999</v>
      </c>
      <c r="AA29">
        <v>1.45</v>
      </c>
      <c r="AB29">
        <v>0</v>
      </c>
    </row>
    <row r="30" spans="7:28">
      <c r="G30" t="s">
        <v>72</v>
      </c>
      <c r="H30" s="73">
        <v>4.82</v>
      </c>
      <c r="I30" s="46">
        <v>0</v>
      </c>
      <c r="J30" s="46">
        <v>0</v>
      </c>
      <c r="K30" s="46">
        <v>11.51</v>
      </c>
      <c r="L30" s="46">
        <v>6.21</v>
      </c>
      <c r="M30" s="74">
        <v>0.15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22.69</v>
      </c>
      <c r="W30">
        <v>4.82</v>
      </c>
      <c r="X30">
        <v>0</v>
      </c>
      <c r="Y30">
        <v>6.21</v>
      </c>
      <c r="Z30">
        <v>11.51</v>
      </c>
      <c r="AA30">
        <v>0.15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5.57</v>
      </c>
      <c r="L31" s="46">
        <v>3.3</v>
      </c>
      <c r="M31" s="74">
        <v>0.04</v>
      </c>
      <c r="N31" s="73">
        <v>0</v>
      </c>
      <c r="O31" s="46">
        <v>-20</v>
      </c>
      <c r="P31" s="46">
        <v>0</v>
      </c>
      <c r="Q31" s="46">
        <v>0</v>
      </c>
      <c r="R31" s="46">
        <v>0</v>
      </c>
      <c r="S31" s="74">
        <v>0</v>
      </c>
      <c r="U31" s="73">
        <v>-20</v>
      </c>
      <c r="V31" s="74">
        <v>8.91</v>
      </c>
      <c r="W31">
        <v>0</v>
      </c>
      <c r="X31">
        <v>-20</v>
      </c>
      <c r="Y31">
        <v>3.3</v>
      </c>
      <c r="Z31">
        <v>5.57</v>
      </c>
      <c r="AA31">
        <v>0.04</v>
      </c>
      <c r="AB31">
        <v>0</v>
      </c>
    </row>
    <row r="32" spans="7:28">
      <c r="G32" t="s">
        <v>74</v>
      </c>
      <c r="H32" s="73">
        <v>38.380000000000003</v>
      </c>
      <c r="I32" s="46">
        <v>7.01</v>
      </c>
      <c r="J32" s="46">
        <v>11.48</v>
      </c>
      <c r="K32" s="46">
        <v>4.2</v>
      </c>
      <c r="L32" s="46">
        <v>2.31</v>
      </c>
      <c r="M32" s="74">
        <v>0.08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63.46</v>
      </c>
      <c r="W32">
        <v>38.380000000000003</v>
      </c>
      <c r="X32">
        <v>7.01</v>
      </c>
      <c r="Y32">
        <v>2.31</v>
      </c>
      <c r="Z32">
        <v>4.2</v>
      </c>
      <c r="AA32">
        <v>0.08</v>
      </c>
      <c r="AB32">
        <v>11.48</v>
      </c>
    </row>
    <row r="33" spans="7:28">
      <c r="G33" t="s">
        <v>75</v>
      </c>
      <c r="H33" s="73">
        <v>123.35</v>
      </c>
      <c r="I33" s="46">
        <v>16.2</v>
      </c>
      <c r="J33" s="46">
        <v>3.91</v>
      </c>
      <c r="K33" s="46">
        <v>3.63</v>
      </c>
      <c r="L33" s="46">
        <v>1.79</v>
      </c>
      <c r="M33" s="74">
        <v>0.02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148.9</v>
      </c>
      <c r="W33">
        <v>123.35</v>
      </c>
      <c r="X33">
        <v>16.2</v>
      </c>
      <c r="Y33">
        <v>1.79</v>
      </c>
      <c r="Z33">
        <v>3.63</v>
      </c>
      <c r="AA33">
        <v>0.02</v>
      </c>
      <c r="AB33">
        <v>3.91</v>
      </c>
    </row>
    <row r="34" spans="7:28">
      <c r="G34" t="s">
        <v>76</v>
      </c>
      <c r="H34" s="73">
        <v>104.21</v>
      </c>
      <c r="I34" s="46">
        <v>14.09</v>
      </c>
      <c r="J34" s="46">
        <v>7.85</v>
      </c>
      <c r="K34" s="46">
        <v>2.78</v>
      </c>
      <c r="L34" s="46">
        <v>1.23</v>
      </c>
      <c r="M34" s="74">
        <v>0.09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130.25</v>
      </c>
      <c r="W34">
        <v>104.21</v>
      </c>
      <c r="X34">
        <v>14.09</v>
      </c>
      <c r="Y34">
        <v>1.23</v>
      </c>
      <c r="Z34">
        <v>2.78</v>
      </c>
      <c r="AA34">
        <v>0.09</v>
      </c>
      <c r="AB34">
        <v>7.85</v>
      </c>
    </row>
    <row r="35" spans="7:28">
      <c r="G35" t="s">
        <v>77</v>
      </c>
      <c r="H35" s="73">
        <v>262.13</v>
      </c>
      <c r="I35" s="46">
        <v>24.86</v>
      </c>
      <c r="J35" s="46">
        <v>24.55</v>
      </c>
      <c r="K35" s="46">
        <v>9.6</v>
      </c>
      <c r="L35" s="46">
        <v>3.63</v>
      </c>
      <c r="M35" s="74">
        <v>0.2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324.97000000000003</v>
      </c>
      <c r="W35">
        <v>262.13</v>
      </c>
      <c r="X35">
        <v>24.86</v>
      </c>
      <c r="Y35">
        <v>3.63</v>
      </c>
      <c r="Z35">
        <v>9.6</v>
      </c>
      <c r="AA35">
        <v>0.2</v>
      </c>
      <c r="AB35">
        <v>24.55</v>
      </c>
    </row>
    <row r="36" spans="7:28">
      <c r="G36" t="s">
        <v>78</v>
      </c>
      <c r="H36" s="73">
        <v>260.68</v>
      </c>
      <c r="I36" s="46">
        <v>25.2</v>
      </c>
      <c r="J36" s="46">
        <v>30.62</v>
      </c>
      <c r="K36" s="46">
        <v>10.68</v>
      </c>
      <c r="L36" s="46">
        <v>3.32</v>
      </c>
      <c r="M36" s="74">
        <v>0.28000000000000003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330.78</v>
      </c>
      <c r="W36">
        <v>260.68</v>
      </c>
      <c r="X36">
        <v>25.2</v>
      </c>
      <c r="Y36">
        <v>3.32</v>
      </c>
      <c r="Z36">
        <v>10.68</v>
      </c>
      <c r="AA36">
        <v>0.28000000000000003</v>
      </c>
      <c r="AB36">
        <v>30.62</v>
      </c>
    </row>
    <row r="37" spans="7:28">
      <c r="G37" t="s">
        <v>79</v>
      </c>
      <c r="H37" s="73">
        <v>239.86</v>
      </c>
      <c r="I37" s="46">
        <v>20.93</v>
      </c>
      <c r="J37" s="46">
        <v>29.32</v>
      </c>
      <c r="K37" s="46">
        <v>11.19</v>
      </c>
      <c r="L37" s="46">
        <v>2.98</v>
      </c>
      <c r="M37" s="74">
        <v>0.14000000000000001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304.42</v>
      </c>
      <c r="W37">
        <v>239.86</v>
      </c>
      <c r="X37">
        <v>20.93</v>
      </c>
      <c r="Y37">
        <v>2.98</v>
      </c>
      <c r="Z37">
        <v>11.19</v>
      </c>
      <c r="AA37">
        <v>0.14000000000000001</v>
      </c>
      <c r="AB37">
        <v>29.32</v>
      </c>
    </row>
    <row r="38" spans="7:28">
      <c r="G38" t="s">
        <v>80</v>
      </c>
      <c r="H38" s="73">
        <v>154.58000000000001</v>
      </c>
      <c r="I38" s="46">
        <v>18.84</v>
      </c>
      <c r="J38" s="46">
        <v>35.18</v>
      </c>
      <c r="K38" s="46">
        <v>13.08</v>
      </c>
      <c r="L38" s="46">
        <v>3.26</v>
      </c>
      <c r="M38" s="74">
        <v>0.56000000000000005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225.5</v>
      </c>
      <c r="W38">
        <v>154.58000000000001</v>
      </c>
      <c r="X38">
        <v>18.84</v>
      </c>
      <c r="Y38">
        <v>3.26</v>
      </c>
      <c r="Z38">
        <v>13.08</v>
      </c>
      <c r="AA38">
        <v>0.56000000000000005</v>
      </c>
      <c r="AB38">
        <v>35.18</v>
      </c>
    </row>
    <row r="39" spans="7:28">
      <c r="G39" t="s">
        <v>81</v>
      </c>
      <c r="H39" s="73">
        <v>110</v>
      </c>
      <c r="I39" s="46">
        <v>15.98</v>
      </c>
      <c r="J39" s="46">
        <v>0</v>
      </c>
      <c r="K39" s="46">
        <v>21.05</v>
      </c>
      <c r="L39" s="46">
        <v>5.07</v>
      </c>
      <c r="M39" s="74">
        <v>0.89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152.99</v>
      </c>
      <c r="W39">
        <v>110</v>
      </c>
      <c r="X39">
        <v>15.98</v>
      </c>
      <c r="Y39">
        <v>5.07</v>
      </c>
      <c r="Z39">
        <v>21.05</v>
      </c>
      <c r="AA39">
        <v>0.89</v>
      </c>
      <c r="AB39">
        <v>0</v>
      </c>
    </row>
    <row r="40" spans="7:28">
      <c r="G40" t="s">
        <v>82</v>
      </c>
      <c r="H40" s="73">
        <v>113.63</v>
      </c>
      <c r="I40" s="46">
        <v>23.12</v>
      </c>
      <c r="J40" s="46">
        <v>2.66</v>
      </c>
      <c r="K40" s="46">
        <v>28.65</v>
      </c>
      <c r="L40" s="46">
        <v>5.51</v>
      </c>
      <c r="M40" s="74">
        <v>0.87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174.44</v>
      </c>
      <c r="W40">
        <v>113.63</v>
      </c>
      <c r="X40">
        <v>23.12</v>
      </c>
      <c r="Y40">
        <v>5.51</v>
      </c>
      <c r="Z40">
        <v>28.65</v>
      </c>
      <c r="AA40">
        <v>0.87</v>
      </c>
      <c r="AB40">
        <v>2.66</v>
      </c>
    </row>
    <row r="41" spans="7:28">
      <c r="G41" t="s">
        <v>83</v>
      </c>
      <c r="H41" s="73">
        <v>69.150000000000006</v>
      </c>
      <c r="I41" s="46">
        <v>17.940000000000001</v>
      </c>
      <c r="J41" s="46">
        <v>33.65</v>
      </c>
      <c r="K41" s="46">
        <v>28.22</v>
      </c>
      <c r="L41" s="46">
        <v>5.23</v>
      </c>
      <c r="M41" s="74">
        <v>0.98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155.16999999999999</v>
      </c>
      <c r="W41">
        <v>69.150000000000006</v>
      </c>
      <c r="X41">
        <v>17.940000000000001</v>
      </c>
      <c r="Y41">
        <v>5.23</v>
      </c>
      <c r="Z41">
        <v>28.22</v>
      </c>
      <c r="AA41">
        <v>0.98</v>
      </c>
      <c r="AB41">
        <v>33.65</v>
      </c>
    </row>
    <row r="42" spans="7:28">
      <c r="G42" t="s">
        <v>84</v>
      </c>
      <c r="H42" s="73">
        <v>45.46</v>
      </c>
      <c r="I42" s="46">
        <v>17.11</v>
      </c>
      <c r="J42" s="46">
        <v>67.650000000000006</v>
      </c>
      <c r="K42" s="46">
        <v>32.79</v>
      </c>
      <c r="L42" s="46">
        <v>5.84</v>
      </c>
      <c r="M42" s="74">
        <v>0.64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169.49</v>
      </c>
      <c r="W42">
        <v>45.46</v>
      </c>
      <c r="X42">
        <v>17.11</v>
      </c>
      <c r="Y42">
        <v>5.84</v>
      </c>
      <c r="Z42">
        <v>32.79</v>
      </c>
      <c r="AA42">
        <v>0.64</v>
      </c>
      <c r="AB42">
        <v>67.650000000000006</v>
      </c>
    </row>
    <row r="43" spans="7:28">
      <c r="G43" t="s">
        <v>85</v>
      </c>
      <c r="H43" s="73">
        <v>59.51</v>
      </c>
      <c r="I43" s="46">
        <v>17.23</v>
      </c>
      <c r="J43" s="46">
        <v>38.9</v>
      </c>
      <c r="K43" s="46">
        <v>40.270000000000003</v>
      </c>
      <c r="L43" s="46">
        <v>6.58</v>
      </c>
      <c r="M43" s="74">
        <v>0.35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162.84</v>
      </c>
      <c r="W43">
        <v>59.51</v>
      </c>
      <c r="X43">
        <v>17.23</v>
      </c>
      <c r="Y43">
        <v>6.58</v>
      </c>
      <c r="Z43">
        <v>40.270000000000003</v>
      </c>
      <c r="AA43">
        <v>0.35</v>
      </c>
      <c r="AB43">
        <v>38.9</v>
      </c>
    </row>
    <row r="44" spans="7:28">
      <c r="G44" t="s">
        <v>86</v>
      </c>
      <c r="H44" s="73">
        <v>42.27</v>
      </c>
      <c r="I44" s="46">
        <v>20.34</v>
      </c>
      <c r="J44" s="46">
        <v>62.46</v>
      </c>
      <c r="K44" s="46">
        <v>44.49</v>
      </c>
      <c r="L44" s="46">
        <v>6.96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176.52</v>
      </c>
      <c r="W44">
        <v>42.27</v>
      </c>
      <c r="X44">
        <v>20.34</v>
      </c>
      <c r="Y44">
        <v>6.96</v>
      </c>
      <c r="Z44">
        <v>44.49</v>
      </c>
      <c r="AA44">
        <v>0</v>
      </c>
      <c r="AB44">
        <v>62.46</v>
      </c>
    </row>
    <row r="45" spans="7:28">
      <c r="G45" t="s">
        <v>87</v>
      </c>
      <c r="H45" s="73">
        <v>15.63</v>
      </c>
      <c r="I45" s="46">
        <v>10.64</v>
      </c>
      <c r="J45" s="46">
        <v>59.59</v>
      </c>
      <c r="K45" s="46">
        <v>43.9</v>
      </c>
      <c r="L45" s="46">
        <v>6.53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136.29</v>
      </c>
      <c r="W45">
        <v>15.63</v>
      </c>
      <c r="X45">
        <v>10.64</v>
      </c>
      <c r="Y45">
        <v>6.53</v>
      </c>
      <c r="Z45">
        <v>43.9</v>
      </c>
      <c r="AA45">
        <v>0</v>
      </c>
      <c r="AB45">
        <v>59.59</v>
      </c>
    </row>
    <row r="46" spans="7:28">
      <c r="G46" t="s">
        <v>88</v>
      </c>
      <c r="H46" s="73">
        <v>0</v>
      </c>
      <c r="I46" s="46">
        <v>4.96</v>
      </c>
      <c r="J46" s="46">
        <v>45.3</v>
      </c>
      <c r="K46" s="46">
        <v>40.9</v>
      </c>
      <c r="L46" s="46">
        <v>5.55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96.71</v>
      </c>
      <c r="W46">
        <v>0</v>
      </c>
      <c r="X46">
        <v>4.96</v>
      </c>
      <c r="Y46">
        <v>5.55</v>
      </c>
      <c r="Z46">
        <v>40.9</v>
      </c>
      <c r="AA46">
        <v>0</v>
      </c>
      <c r="AB46">
        <v>45.3</v>
      </c>
    </row>
    <row r="47" spans="7:28">
      <c r="G47" t="s">
        <v>89</v>
      </c>
      <c r="H47" s="73">
        <v>108.74</v>
      </c>
      <c r="I47" s="46">
        <v>47.24</v>
      </c>
      <c r="J47" s="46">
        <v>86.2</v>
      </c>
      <c r="K47" s="46">
        <v>71.069999999999993</v>
      </c>
      <c r="L47" s="46">
        <v>10.65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323.89999999999998</v>
      </c>
      <c r="W47">
        <v>108.74</v>
      </c>
      <c r="X47">
        <v>47.24</v>
      </c>
      <c r="Y47">
        <v>10.65</v>
      </c>
      <c r="Z47">
        <v>71.069999999999993</v>
      </c>
      <c r="AA47">
        <v>0</v>
      </c>
      <c r="AB47">
        <v>86.2</v>
      </c>
    </row>
    <row r="48" spans="7:28">
      <c r="G48" t="s">
        <v>90</v>
      </c>
      <c r="H48" s="73">
        <v>113.52</v>
      </c>
      <c r="I48" s="46">
        <v>15.87</v>
      </c>
      <c r="J48" s="46">
        <v>25.01</v>
      </c>
      <c r="K48" s="46">
        <v>41.85</v>
      </c>
      <c r="L48" s="46">
        <v>5.96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202.21</v>
      </c>
      <c r="W48">
        <v>113.52</v>
      </c>
      <c r="X48">
        <v>15.87</v>
      </c>
      <c r="Y48">
        <v>5.96</v>
      </c>
      <c r="Z48">
        <v>41.85</v>
      </c>
      <c r="AA48">
        <v>0</v>
      </c>
      <c r="AB48">
        <v>25.01</v>
      </c>
    </row>
    <row r="49" spans="7:28">
      <c r="G49" t="s">
        <v>91</v>
      </c>
      <c r="H49" s="73">
        <v>211.64</v>
      </c>
      <c r="I49" s="46">
        <v>0</v>
      </c>
      <c r="J49" s="46">
        <v>1.92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213.56</v>
      </c>
      <c r="W49">
        <v>211.64</v>
      </c>
      <c r="X49">
        <v>0</v>
      </c>
      <c r="Y49">
        <v>0</v>
      </c>
      <c r="Z49">
        <v>0</v>
      </c>
      <c r="AA49">
        <v>0</v>
      </c>
      <c r="AB49">
        <v>1.92</v>
      </c>
    </row>
    <row r="50" spans="7:28">
      <c r="G50" t="s">
        <v>92</v>
      </c>
      <c r="H50" s="73">
        <v>192.4</v>
      </c>
      <c r="I50" s="46">
        <v>0</v>
      </c>
      <c r="J50" s="46">
        <v>5.77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198.17</v>
      </c>
      <c r="W50">
        <v>192.4</v>
      </c>
      <c r="X50">
        <v>0</v>
      </c>
      <c r="Y50">
        <v>0</v>
      </c>
      <c r="Z50">
        <v>0</v>
      </c>
      <c r="AA50">
        <v>0</v>
      </c>
      <c r="AB50">
        <v>5.77</v>
      </c>
    </row>
    <row r="51" spans="7:28">
      <c r="G51" t="s">
        <v>93</v>
      </c>
      <c r="H51" s="73">
        <v>148.15</v>
      </c>
      <c r="I51" s="46">
        <v>0</v>
      </c>
      <c r="J51" s="46">
        <v>227.99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376.14</v>
      </c>
      <c r="W51">
        <v>148.15</v>
      </c>
      <c r="X51">
        <v>0</v>
      </c>
      <c r="Y51">
        <v>0</v>
      </c>
      <c r="Z51">
        <v>0</v>
      </c>
      <c r="AA51">
        <v>0</v>
      </c>
      <c r="AB51">
        <v>227.99</v>
      </c>
    </row>
    <row r="52" spans="7:28">
      <c r="G52" t="s">
        <v>94</v>
      </c>
      <c r="H52" s="73">
        <v>101.97</v>
      </c>
      <c r="I52" s="46">
        <v>0</v>
      </c>
      <c r="J52" s="46">
        <v>204.91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306.88</v>
      </c>
      <c r="W52">
        <v>101.97</v>
      </c>
      <c r="X52">
        <v>0</v>
      </c>
      <c r="Y52">
        <v>0</v>
      </c>
      <c r="Z52">
        <v>0</v>
      </c>
      <c r="AA52">
        <v>0</v>
      </c>
      <c r="AB52">
        <v>204.91</v>
      </c>
    </row>
    <row r="53" spans="7:28">
      <c r="G53" t="s">
        <v>95</v>
      </c>
      <c r="H53" s="73">
        <v>52.91</v>
      </c>
      <c r="I53" s="46">
        <v>0</v>
      </c>
      <c r="J53" s="46">
        <v>180.86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233.77</v>
      </c>
      <c r="W53">
        <v>52.91</v>
      </c>
      <c r="X53">
        <v>0</v>
      </c>
      <c r="Y53">
        <v>0</v>
      </c>
      <c r="Z53">
        <v>0</v>
      </c>
      <c r="AA53">
        <v>0</v>
      </c>
      <c r="AB53">
        <v>180.86</v>
      </c>
    </row>
    <row r="54" spans="7:28">
      <c r="G54" t="s">
        <v>96</v>
      </c>
      <c r="H54" s="73">
        <v>9.6199999999999992</v>
      </c>
      <c r="I54" s="46">
        <v>0</v>
      </c>
      <c r="J54" s="46">
        <v>139.49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149.11000000000001</v>
      </c>
      <c r="W54">
        <v>9.6199999999999992</v>
      </c>
      <c r="X54">
        <v>0</v>
      </c>
      <c r="Y54">
        <v>0</v>
      </c>
      <c r="Z54">
        <v>0</v>
      </c>
      <c r="AA54">
        <v>0</v>
      </c>
      <c r="AB54">
        <v>139.49</v>
      </c>
    </row>
    <row r="55" spans="7:28">
      <c r="G55" t="s">
        <v>97</v>
      </c>
      <c r="H55" s="73">
        <v>0</v>
      </c>
      <c r="I55" s="46">
        <v>0</v>
      </c>
      <c r="J55" s="46">
        <v>8.66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8.66</v>
      </c>
      <c r="W55">
        <v>0</v>
      </c>
      <c r="X55">
        <v>0</v>
      </c>
      <c r="Y55">
        <v>0</v>
      </c>
      <c r="Z55">
        <v>0</v>
      </c>
      <c r="AA55">
        <v>0</v>
      </c>
      <c r="AB55">
        <v>8.66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27.9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27.9</v>
      </c>
      <c r="W58">
        <v>0</v>
      </c>
      <c r="X58">
        <v>0</v>
      </c>
      <c r="Y58">
        <v>0</v>
      </c>
      <c r="Z58">
        <v>0</v>
      </c>
      <c r="AA58">
        <v>0</v>
      </c>
      <c r="AB58">
        <v>27.9</v>
      </c>
    </row>
    <row r="59" spans="7:28">
      <c r="G59" t="s">
        <v>101</v>
      </c>
      <c r="H59" s="73">
        <v>0</v>
      </c>
      <c r="I59" s="46">
        <v>0</v>
      </c>
      <c r="J59" s="46">
        <v>37.520000000000003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37.520000000000003</v>
      </c>
      <c r="W59">
        <v>0</v>
      </c>
      <c r="X59">
        <v>0</v>
      </c>
      <c r="Y59">
        <v>0</v>
      </c>
      <c r="Z59">
        <v>0</v>
      </c>
      <c r="AA59">
        <v>0</v>
      </c>
      <c r="AB59">
        <v>37.520000000000003</v>
      </c>
    </row>
    <row r="60" spans="7:28">
      <c r="G60" t="s">
        <v>102</v>
      </c>
      <c r="H60" s="73">
        <v>0</v>
      </c>
      <c r="I60" s="46">
        <v>0</v>
      </c>
      <c r="J60" s="46">
        <v>49.06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49.06</v>
      </c>
      <c r="W60">
        <v>0</v>
      </c>
      <c r="X60">
        <v>0</v>
      </c>
      <c r="Y60">
        <v>0</v>
      </c>
      <c r="Z60">
        <v>0</v>
      </c>
      <c r="AA60">
        <v>0</v>
      </c>
      <c r="AB60">
        <v>49.06</v>
      </c>
    </row>
    <row r="61" spans="7:28">
      <c r="G61" t="s">
        <v>103</v>
      </c>
      <c r="H61" s="73">
        <v>0</v>
      </c>
      <c r="I61" s="46">
        <v>0</v>
      </c>
      <c r="J61" s="46">
        <v>54.83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54.83</v>
      </c>
      <c r="W61">
        <v>0</v>
      </c>
      <c r="X61">
        <v>0</v>
      </c>
      <c r="Y61">
        <v>0</v>
      </c>
      <c r="Z61">
        <v>0</v>
      </c>
      <c r="AA61">
        <v>0</v>
      </c>
      <c r="AB61">
        <v>54.83</v>
      </c>
    </row>
    <row r="62" spans="7:28">
      <c r="G62" t="s">
        <v>104</v>
      </c>
      <c r="H62" s="73">
        <v>0</v>
      </c>
      <c r="I62" s="46">
        <v>0</v>
      </c>
      <c r="J62" s="46">
        <v>60.61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60.61</v>
      </c>
      <c r="W62">
        <v>0</v>
      </c>
      <c r="X62">
        <v>0</v>
      </c>
      <c r="Y62">
        <v>0</v>
      </c>
      <c r="Z62">
        <v>0</v>
      </c>
      <c r="AA62">
        <v>0</v>
      </c>
      <c r="AB62">
        <v>60.61</v>
      </c>
    </row>
    <row r="63" spans="7:28">
      <c r="G63" t="s">
        <v>105</v>
      </c>
      <c r="H63" s="73">
        <v>0</v>
      </c>
      <c r="I63" s="46">
        <v>0</v>
      </c>
      <c r="J63" s="46">
        <v>73.11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73.11</v>
      </c>
      <c r="W63">
        <v>0</v>
      </c>
      <c r="X63">
        <v>0</v>
      </c>
      <c r="Y63">
        <v>0</v>
      </c>
      <c r="Z63">
        <v>0</v>
      </c>
      <c r="AA63">
        <v>0</v>
      </c>
      <c r="AB63">
        <v>73.11</v>
      </c>
    </row>
    <row r="64" spans="7:28">
      <c r="G64" t="s">
        <v>106</v>
      </c>
      <c r="H64" s="73">
        <v>0</v>
      </c>
      <c r="I64" s="46">
        <v>0</v>
      </c>
      <c r="J64" s="46">
        <v>73.11</v>
      </c>
      <c r="K64" s="46">
        <v>0</v>
      </c>
      <c r="L64" s="46">
        <v>0</v>
      </c>
      <c r="M64" s="74">
        <v>0</v>
      </c>
      <c r="N64" s="73">
        <v>0</v>
      </c>
      <c r="O64" s="46">
        <v>-70</v>
      </c>
      <c r="P64" s="46">
        <v>0</v>
      </c>
      <c r="Q64" s="46">
        <v>0</v>
      </c>
      <c r="R64" s="46">
        <v>0</v>
      </c>
      <c r="S64" s="74">
        <v>0</v>
      </c>
      <c r="U64" s="73">
        <v>-70</v>
      </c>
      <c r="V64" s="74">
        <v>73.11</v>
      </c>
      <c r="W64">
        <v>0</v>
      </c>
      <c r="X64">
        <v>-70</v>
      </c>
      <c r="Y64">
        <v>0</v>
      </c>
      <c r="Z64">
        <v>0</v>
      </c>
      <c r="AA64">
        <v>0</v>
      </c>
      <c r="AB64">
        <v>73.11</v>
      </c>
    </row>
    <row r="65" spans="7:28">
      <c r="G65" t="s">
        <v>107</v>
      </c>
      <c r="H65" s="73">
        <v>0</v>
      </c>
      <c r="I65" s="46">
        <v>0</v>
      </c>
      <c r="J65" s="46">
        <v>82.73</v>
      </c>
      <c r="K65" s="46">
        <v>0</v>
      </c>
      <c r="L65" s="46">
        <v>0</v>
      </c>
      <c r="M65" s="74">
        <v>0</v>
      </c>
      <c r="N65" s="73">
        <v>0</v>
      </c>
      <c r="O65" s="46">
        <v>-70</v>
      </c>
      <c r="P65" s="46">
        <v>0</v>
      </c>
      <c r="Q65" s="46">
        <v>0</v>
      </c>
      <c r="R65" s="46">
        <v>0</v>
      </c>
      <c r="S65" s="74">
        <v>0</v>
      </c>
      <c r="U65" s="73">
        <v>-70</v>
      </c>
      <c r="V65" s="74">
        <v>82.73</v>
      </c>
      <c r="W65">
        <v>0</v>
      </c>
      <c r="X65">
        <v>-70</v>
      </c>
      <c r="Y65">
        <v>0</v>
      </c>
      <c r="Z65">
        <v>0</v>
      </c>
      <c r="AA65">
        <v>0</v>
      </c>
      <c r="AB65">
        <v>82.73</v>
      </c>
    </row>
    <row r="66" spans="7:28">
      <c r="G66" t="s">
        <v>108</v>
      </c>
      <c r="H66" s="73">
        <v>0</v>
      </c>
      <c r="I66" s="46">
        <v>0</v>
      </c>
      <c r="J66" s="46">
        <v>84.66</v>
      </c>
      <c r="K66" s="46">
        <v>0</v>
      </c>
      <c r="L66" s="46">
        <v>0</v>
      </c>
      <c r="M66" s="74">
        <v>0</v>
      </c>
      <c r="N66" s="73">
        <v>0</v>
      </c>
      <c r="O66" s="46">
        <v>-60</v>
      </c>
      <c r="P66" s="46">
        <v>0</v>
      </c>
      <c r="Q66" s="46">
        <v>0</v>
      </c>
      <c r="R66" s="46">
        <v>0</v>
      </c>
      <c r="S66" s="74">
        <v>0</v>
      </c>
      <c r="U66" s="73">
        <v>-60</v>
      </c>
      <c r="V66" s="74">
        <v>84.66</v>
      </c>
      <c r="W66">
        <v>0</v>
      </c>
      <c r="X66">
        <v>-60</v>
      </c>
      <c r="Y66">
        <v>0</v>
      </c>
      <c r="Z66">
        <v>0</v>
      </c>
      <c r="AA66">
        <v>0</v>
      </c>
      <c r="AB66">
        <v>84.66</v>
      </c>
    </row>
    <row r="67" spans="7:28">
      <c r="G67" t="s">
        <v>109</v>
      </c>
      <c r="H67" s="73">
        <v>0</v>
      </c>
      <c r="I67" s="46">
        <v>0</v>
      </c>
      <c r="J67" s="46">
        <v>69.260000000000005</v>
      </c>
      <c r="K67" s="46">
        <v>0</v>
      </c>
      <c r="L67" s="46">
        <v>0</v>
      </c>
      <c r="M67" s="74">
        <v>3.85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73.11</v>
      </c>
      <c r="W67">
        <v>0</v>
      </c>
      <c r="X67">
        <v>0</v>
      </c>
      <c r="Y67">
        <v>0</v>
      </c>
      <c r="Z67">
        <v>0</v>
      </c>
      <c r="AA67">
        <v>3.85</v>
      </c>
      <c r="AB67">
        <v>69.260000000000005</v>
      </c>
    </row>
    <row r="68" spans="7:28">
      <c r="G68" t="s">
        <v>110</v>
      </c>
      <c r="H68" s="73">
        <v>23.09</v>
      </c>
      <c r="I68" s="46">
        <v>0</v>
      </c>
      <c r="J68" s="46">
        <v>76</v>
      </c>
      <c r="K68" s="46">
        <v>0</v>
      </c>
      <c r="L68" s="46">
        <v>0</v>
      </c>
      <c r="M68" s="74">
        <v>3.46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102.55</v>
      </c>
      <c r="W68">
        <v>23.09</v>
      </c>
      <c r="X68">
        <v>0</v>
      </c>
      <c r="Y68">
        <v>0</v>
      </c>
      <c r="Z68">
        <v>0</v>
      </c>
      <c r="AA68">
        <v>3.46</v>
      </c>
      <c r="AB68">
        <v>76</v>
      </c>
    </row>
    <row r="69" spans="7:28">
      <c r="G69" t="s">
        <v>111</v>
      </c>
      <c r="H69" s="73">
        <v>75.59</v>
      </c>
      <c r="I69" s="46">
        <v>0</v>
      </c>
      <c r="J69" s="46">
        <v>151.94</v>
      </c>
      <c r="K69" s="46">
        <v>23.13</v>
      </c>
      <c r="L69" s="46">
        <v>3.7</v>
      </c>
      <c r="M69" s="74">
        <v>0.22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254.58</v>
      </c>
      <c r="W69">
        <v>75.59</v>
      </c>
      <c r="X69">
        <v>0</v>
      </c>
      <c r="Y69">
        <v>3.7</v>
      </c>
      <c r="Z69">
        <v>23.13</v>
      </c>
      <c r="AA69">
        <v>0.22</v>
      </c>
      <c r="AB69">
        <v>151.94</v>
      </c>
    </row>
    <row r="70" spans="7:28">
      <c r="G70" t="s">
        <v>112</v>
      </c>
      <c r="H70" s="73">
        <v>65.61</v>
      </c>
      <c r="I70" s="46">
        <v>0</v>
      </c>
      <c r="J70" s="46">
        <v>135.19999999999999</v>
      </c>
      <c r="K70" s="46">
        <v>39.25</v>
      </c>
      <c r="L70" s="46">
        <v>6.59</v>
      </c>
      <c r="M70" s="74">
        <v>0.28999999999999998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246.94</v>
      </c>
      <c r="W70">
        <v>65.61</v>
      </c>
      <c r="X70">
        <v>0</v>
      </c>
      <c r="Y70">
        <v>6.59</v>
      </c>
      <c r="Z70">
        <v>39.25</v>
      </c>
      <c r="AA70">
        <v>0.28999999999999998</v>
      </c>
      <c r="AB70">
        <v>135.19999999999999</v>
      </c>
    </row>
    <row r="71" spans="7:28">
      <c r="G71" t="s">
        <v>113</v>
      </c>
      <c r="H71" s="73">
        <v>0</v>
      </c>
      <c r="I71" s="46">
        <v>0</v>
      </c>
      <c r="J71" s="46">
        <v>81.89</v>
      </c>
      <c r="K71" s="46">
        <v>30.88</v>
      </c>
      <c r="L71" s="46">
        <v>5.74</v>
      </c>
      <c r="M71" s="74">
        <v>0.85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119.36</v>
      </c>
      <c r="W71">
        <v>0</v>
      </c>
      <c r="X71">
        <v>0</v>
      </c>
      <c r="Y71">
        <v>5.74</v>
      </c>
      <c r="Z71">
        <v>30.88</v>
      </c>
      <c r="AA71">
        <v>0.85</v>
      </c>
      <c r="AB71">
        <v>81.89</v>
      </c>
    </row>
    <row r="72" spans="7:28">
      <c r="G72" t="s">
        <v>114</v>
      </c>
      <c r="H72" s="73">
        <v>0</v>
      </c>
      <c r="I72" s="46">
        <v>19.72</v>
      </c>
      <c r="J72" s="46">
        <v>92.11</v>
      </c>
      <c r="K72" s="46">
        <v>26.3</v>
      </c>
      <c r="L72" s="46">
        <v>5.31</v>
      </c>
      <c r="M72" s="74">
        <v>1.24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144.68</v>
      </c>
      <c r="W72">
        <v>0</v>
      </c>
      <c r="X72">
        <v>19.72</v>
      </c>
      <c r="Y72">
        <v>5.31</v>
      </c>
      <c r="Z72">
        <v>26.3</v>
      </c>
      <c r="AA72">
        <v>1.24</v>
      </c>
      <c r="AB72">
        <v>92.11</v>
      </c>
    </row>
    <row r="73" spans="7:28">
      <c r="G73" t="s">
        <v>115</v>
      </c>
      <c r="H73" s="73">
        <v>0</v>
      </c>
      <c r="I73" s="46">
        <v>14.96</v>
      </c>
      <c r="J73" s="46">
        <v>84.55</v>
      </c>
      <c r="K73" s="46">
        <v>26.2</v>
      </c>
      <c r="L73" s="46">
        <v>5.47</v>
      </c>
      <c r="M73" s="74">
        <v>0.92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132.1</v>
      </c>
      <c r="W73">
        <v>0</v>
      </c>
      <c r="X73">
        <v>14.96</v>
      </c>
      <c r="Y73">
        <v>5.47</v>
      </c>
      <c r="Z73">
        <v>26.2</v>
      </c>
      <c r="AA73">
        <v>0.92</v>
      </c>
      <c r="AB73">
        <v>84.55</v>
      </c>
    </row>
    <row r="74" spans="7:28">
      <c r="G74" t="s">
        <v>116</v>
      </c>
      <c r="H74" s="73">
        <v>0</v>
      </c>
      <c r="I74" s="46">
        <v>5.82</v>
      </c>
      <c r="J74" s="46">
        <v>103.26</v>
      </c>
      <c r="K74" s="46">
        <v>25.65</v>
      </c>
      <c r="L74" s="46">
        <v>6.09</v>
      </c>
      <c r="M74" s="74">
        <v>0.86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141.68</v>
      </c>
      <c r="W74">
        <v>0</v>
      </c>
      <c r="X74">
        <v>5.82</v>
      </c>
      <c r="Y74">
        <v>6.09</v>
      </c>
      <c r="Z74">
        <v>25.65</v>
      </c>
      <c r="AA74">
        <v>0.86</v>
      </c>
      <c r="AB74">
        <v>103.26</v>
      </c>
    </row>
    <row r="75" spans="7:28">
      <c r="G75" t="s">
        <v>117</v>
      </c>
      <c r="H75" s="73">
        <v>24.83</v>
      </c>
      <c r="I75" s="46">
        <v>7.05</v>
      </c>
      <c r="J75" s="46">
        <v>108.71</v>
      </c>
      <c r="K75" s="46">
        <v>19.77</v>
      </c>
      <c r="L75" s="46">
        <v>5.03</v>
      </c>
      <c r="M75" s="74">
        <v>0.98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166.37</v>
      </c>
      <c r="W75">
        <v>24.83</v>
      </c>
      <c r="X75">
        <v>7.05</v>
      </c>
      <c r="Y75">
        <v>5.03</v>
      </c>
      <c r="Z75">
        <v>19.77</v>
      </c>
      <c r="AA75">
        <v>0.98</v>
      </c>
      <c r="AB75">
        <v>108.71</v>
      </c>
    </row>
    <row r="76" spans="7:28">
      <c r="G76" t="s">
        <v>118</v>
      </c>
      <c r="H76" s="73">
        <v>54.65</v>
      </c>
      <c r="I76" s="46">
        <v>15.35</v>
      </c>
      <c r="J76" s="46">
        <v>106.98</v>
      </c>
      <c r="K76" s="46">
        <v>19.23</v>
      </c>
      <c r="L76" s="46">
        <v>5.1100000000000003</v>
      </c>
      <c r="M76" s="74">
        <v>0.12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201.44</v>
      </c>
      <c r="W76">
        <v>54.65</v>
      </c>
      <c r="X76">
        <v>15.35</v>
      </c>
      <c r="Y76">
        <v>5.1100000000000003</v>
      </c>
      <c r="Z76">
        <v>19.23</v>
      </c>
      <c r="AA76">
        <v>0.12</v>
      </c>
      <c r="AB76">
        <v>106.98</v>
      </c>
    </row>
    <row r="77" spans="7:28">
      <c r="G77" t="s">
        <v>119</v>
      </c>
      <c r="H77" s="73">
        <v>70.45</v>
      </c>
      <c r="I77" s="46">
        <v>37.71</v>
      </c>
      <c r="J77" s="46">
        <v>104.64</v>
      </c>
      <c r="K77" s="46">
        <v>19.61</v>
      </c>
      <c r="L77" s="46">
        <v>5.39</v>
      </c>
      <c r="M77" s="74">
        <v>0.66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238.46</v>
      </c>
      <c r="W77">
        <v>70.45</v>
      </c>
      <c r="X77">
        <v>37.71</v>
      </c>
      <c r="Y77">
        <v>5.39</v>
      </c>
      <c r="Z77">
        <v>19.61</v>
      </c>
      <c r="AA77">
        <v>0.66</v>
      </c>
      <c r="AB77">
        <v>104.64</v>
      </c>
    </row>
    <row r="78" spans="7:28">
      <c r="G78" t="s">
        <v>120</v>
      </c>
      <c r="H78" s="73">
        <v>63.66</v>
      </c>
      <c r="I78" s="46">
        <v>31.08</v>
      </c>
      <c r="J78" s="46">
        <v>100.07</v>
      </c>
      <c r="K78" s="46">
        <v>18.23</v>
      </c>
      <c r="L78" s="46">
        <v>5.18</v>
      </c>
      <c r="M78" s="74">
        <v>0.74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218.96</v>
      </c>
      <c r="W78">
        <v>63.66</v>
      </c>
      <c r="X78">
        <v>31.08</v>
      </c>
      <c r="Y78">
        <v>5.18</v>
      </c>
      <c r="Z78">
        <v>18.23</v>
      </c>
      <c r="AA78">
        <v>0.74</v>
      </c>
      <c r="AB78">
        <v>100.07</v>
      </c>
    </row>
    <row r="79" spans="7:28">
      <c r="G79" t="s">
        <v>121</v>
      </c>
      <c r="H79" s="73">
        <v>88.99</v>
      </c>
      <c r="I79" s="46">
        <v>40.01</v>
      </c>
      <c r="J79" s="46">
        <v>108.33</v>
      </c>
      <c r="K79" s="46">
        <v>18.079999999999998</v>
      </c>
      <c r="L79" s="46">
        <v>5.31</v>
      </c>
      <c r="M79" s="74">
        <v>0.52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261.24</v>
      </c>
      <c r="W79">
        <v>88.99</v>
      </c>
      <c r="X79">
        <v>40.01</v>
      </c>
      <c r="Y79">
        <v>5.31</v>
      </c>
      <c r="Z79">
        <v>18.079999999999998</v>
      </c>
      <c r="AA79">
        <v>0.52</v>
      </c>
      <c r="AB79">
        <v>108.33</v>
      </c>
    </row>
    <row r="80" spans="7:28">
      <c r="G80" t="s">
        <v>122</v>
      </c>
      <c r="H80" s="73">
        <v>98.24</v>
      </c>
      <c r="I80" s="46">
        <v>47.67</v>
      </c>
      <c r="J80" s="46">
        <v>122.06</v>
      </c>
      <c r="K80" s="46">
        <v>19.23</v>
      </c>
      <c r="L80" s="46">
        <v>5.6</v>
      </c>
      <c r="M80" s="74">
        <v>0.63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293.43</v>
      </c>
      <c r="W80">
        <v>98.24</v>
      </c>
      <c r="X80">
        <v>47.67</v>
      </c>
      <c r="Y80">
        <v>5.6</v>
      </c>
      <c r="Z80">
        <v>19.23</v>
      </c>
      <c r="AA80">
        <v>0.63</v>
      </c>
      <c r="AB80">
        <v>122.06</v>
      </c>
    </row>
    <row r="81" spans="7:28">
      <c r="G81" t="s">
        <v>123</v>
      </c>
      <c r="H81" s="73">
        <v>132.41</v>
      </c>
      <c r="I81" s="46">
        <v>46.25</v>
      </c>
      <c r="J81" s="46">
        <v>148.16999999999999</v>
      </c>
      <c r="K81" s="46">
        <v>22.97</v>
      </c>
      <c r="L81" s="46">
        <v>6.91</v>
      </c>
      <c r="M81" s="74">
        <v>1.38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358.09</v>
      </c>
      <c r="W81">
        <v>132.41</v>
      </c>
      <c r="X81">
        <v>46.25</v>
      </c>
      <c r="Y81">
        <v>6.91</v>
      </c>
      <c r="Z81">
        <v>22.97</v>
      </c>
      <c r="AA81">
        <v>1.38</v>
      </c>
      <c r="AB81">
        <v>148.16999999999999</v>
      </c>
    </row>
    <row r="82" spans="7:28">
      <c r="G82" t="s">
        <v>124</v>
      </c>
      <c r="H82" s="73">
        <v>134.1</v>
      </c>
      <c r="I82" s="46">
        <v>40.79</v>
      </c>
      <c r="J82" s="46">
        <v>168.8</v>
      </c>
      <c r="K82" s="46">
        <v>19.559999999999999</v>
      </c>
      <c r="L82" s="46">
        <v>8.15</v>
      </c>
      <c r="M82" s="74">
        <v>1.63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373.03</v>
      </c>
      <c r="W82">
        <v>134.1</v>
      </c>
      <c r="X82">
        <v>40.79</v>
      </c>
      <c r="Y82">
        <v>8.15</v>
      </c>
      <c r="Z82">
        <v>19.559999999999999</v>
      </c>
      <c r="AA82">
        <v>1.63</v>
      </c>
      <c r="AB82">
        <v>168.8</v>
      </c>
    </row>
    <row r="83" spans="7:28">
      <c r="G83" t="s">
        <v>125</v>
      </c>
      <c r="H83" s="73">
        <v>208.28</v>
      </c>
      <c r="I83" s="46">
        <v>0</v>
      </c>
      <c r="J83" s="46">
        <v>115.82</v>
      </c>
      <c r="K83" s="46">
        <v>19.190000000000001</v>
      </c>
      <c r="L83" s="46">
        <v>7.99</v>
      </c>
      <c r="M83" s="74">
        <v>2.4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353.68</v>
      </c>
      <c r="W83">
        <v>208.28</v>
      </c>
      <c r="X83">
        <v>0</v>
      </c>
      <c r="Y83">
        <v>7.99</v>
      </c>
      <c r="Z83">
        <v>19.190000000000001</v>
      </c>
      <c r="AA83">
        <v>2.4</v>
      </c>
      <c r="AB83">
        <v>115.82</v>
      </c>
    </row>
    <row r="84" spans="7:28">
      <c r="G84" t="s">
        <v>126</v>
      </c>
      <c r="H84" s="73">
        <v>193.6</v>
      </c>
      <c r="I84" s="46">
        <v>0</v>
      </c>
      <c r="J84" s="46">
        <v>87.01</v>
      </c>
      <c r="K84" s="46">
        <v>20.440000000000001</v>
      </c>
      <c r="L84" s="46">
        <v>8.5299999999999994</v>
      </c>
      <c r="M84" s="74">
        <v>2.72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312.3</v>
      </c>
      <c r="W84">
        <v>193.6</v>
      </c>
      <c r="X84">
        <v>0</v>
      </c>
      <c r="Y84">
        <v>8.5299999999999994</v>
      </c>
      <c r="Z84">
        <v>20.440000000000001</v>
      </c>
      <c r="AA84">
        <v>2.72</v>
      </c>
      <c r="AB84">
        <v>87.01</v>
      </c>
    </row>
    <row r="85" spans="7:28">
      <c r="G85" t="s">
        <v>127</v>
      </c>
      <c r="H85" s="73">
        <v>251.48</v>
      </c>
      <c r="I85" s="46">
        <v>0</v>
      </c>
      <c r="J85" s="46">
        <v>75.14</v>
      </c>
      <c r="K85" s="46">
        <v>0</v>
      </c>
      <c r="L85" s="46">
        <v>0</v>
      </c>
      <c r="M85" s="74">
        <v>2.93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329.55</v>
      </c>
      <c r="W85">
        <v>251.48</v>
      </c>
      <c r="X85">
        <v>0</v>
      </c>
      <c r="Y85">
        <v>0</v>
      </c>
      <c r="Z85">
        <v>0</v>
      </c>
      <c r="AA85">
        <v>2.93</v>
      </c>
      <c r="AB85">
        <v>75.14</v>
      </c>
    </row>
    <row r="86" spans="7:28">
      <c r="G86" t="s">
        <v>128</v>
      </c>
      <c r="H86" s="73">
        <v>154.63</v>
      </c>
      <c r="I86" s="46">
        <v>0</v>
      </c>
      <c r="J86" s="46">
        <v>27.91</v>
      </c>
      <c r="K86" s="46">
        <v>0</v>
      </c>
      <c r="L86" s="46">
        <v>0</v>
      </c>
      <c r="M86" s="74">
        <v>3.32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185.86</v>
      </c>
      <c r="W86">
        <v>154.63</v>
      </c>
      <c r="X86">
        <v>0</v>
      </c>
      <c r="Y86">
        <v>0</v>
      </c>
      <c r="Z86">
        <v>0</v>
      </c>
      <c r="AA86">
        <v>3.32</v>
      </c>
      <c r="AB86">
        <v>27.91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2.98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2.98</v>
      </c>
      <c r="W87">
        <v>0</v>
      </c>
      <c r="X87">
        <v>0</v>
      </c>
      <c r="Y87">
        <v>0</v>
      </c>
      <c r="Z87">
        <v>0</v>
      </c>
      <c r="AA87">
        <v>2.98</v>
      </c>
      <c r="AB87">
        <v>0</v>
      </c>
    </row>
    <row r="88" spans="7:28">
      <c r="G88" t="s">
        <v>130</v>
      </c>
      <c r="H88" s="73">
        <v>181.14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181.14</v>
      </c>
      <c r="W88">
        <v>181.14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4.8099999999999996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4.8099999999999996</v>
      </c>
      <c r="W89">
        <v>0</v>
      </c>
      <c r="X89">
        <v>0</v>
      </c>
      <c r="Y89">
        <v>0</v>
      </c>
      <c r="Z89">
        <v>0</v>
      </c>
      <c r="AA89">
        <v>4.8099999999999996</v>
      </c>
      <c r="AB89">
        <v>0</v>
      </c>
    </row>
    <row r="90" spans="7:28">
      <c r="G90" t="s">
        <v>132</v>
      </c>
      <c r="H90" s="73">
        <v>177.97</v>
      </c>
      <c r="I90" s="46">
        <v>0</v>
      </c>
      <c r="J90" s="46">
        <v>0</v>
      </c>
      <c r="K90" s="46">
        <v>0</v>
      </c>
      <c r="L90" s="46">
        <v>0</v>
      </c>
      <c r="M90" s="74">
        <v>3.94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181.91</v>
      </c>
      <c r="W90">
        <v>177.97</v>
      </c>
      <c r="X90">
        <v>0</v>
      </c>
      <c r="Y90">
        <v>0</v>
      </c>
      <c r="Z90">
        <v>0</v>
      </c>
      <c r="AA90">
        <v>3.94</v>
      </c>
      <c r="AB90">
        <v>0</v>
      </c>
    </row>
    <row r="91" spans="7:28">
      <c r="G91" t="s">
        <v>133</v>
      </c>
      <c r="H91" s="73">
        <v>231.84</v>
      </c>
      <c r="I91" s="46">
        <v>0</v>
      </c>
      <c r="J91" s="46">
        <v>0</v>
      </c>
      <c r="K91" s="46">
        <v>0</v>
      </c>
      <c r="L91" s="46">
        <v>0</v>
      </c>
      <c r="M91" s="74">
        <v>0.87</v>
      </c>
      <c r="N91" s="73">
        <v>0</v>
      </c>
      <c r="O91" s="46">
        <v>-90</v>
      </c>
      <c r="P91" s="46">
        <v>0</v>
      </c>
      <c r="Q91" s="46">
        <v>0</v>
      </c>
      <c r="R91" s="46">
        <v>0</v>
      </c>
      <c r="S91" s="74">
        <v>0</v>
      </c>
      <c r="U91" s="73">
        <v>-90</v>
      </c>
      <c r="V91" s="74">
        <v>232.71</v>
      </c>
      <c r="W91">
        <v>231.84</v>
      </c>
      <c r="X91">
        <v>-90</v>
      </c>
      <c r="Y91">
        <v>0</v>
      </c>
      <c r="Z91">
        <v>0</v>
      </c>
      <c r="AA91">
        <v>0.87</v>
      </c>
      <c r="AB91">
        <v>0</v>
      </c>
    </row>
    <row r="92" spans="7:28">
      <c r="G92" t="s">
        <v>134</v>
      </c>
      <c r="H92" s="73">
        <v>172.2</v>
      </c>
      <c r="I92" s="46">
        <v>0</v>
      </c>
      <c r="J92" s="46">
        <v>0</v>
      </c>
      <c r="K92" s="46">
        <v>0</v>
      </c>
      <c r="L92" s="46">
        <v>0</v>
      </c>
      <c r="M92" s="74">
        <v>3.08</v>
      </c>
      <c r="N92" s="73">
        <v>0</v>
      </c>
      <c r="O92" s="46">
        <v>-90</v>
      </c>
      <c r="P92" s="46">
        <v>-57.32</v>
      </c>
      <c r="Q92" s="46">
        <v>0</v>
      </c>
      <c r="R92" s="46">
        <v>0</v>
      </c>
      <c r="S92" s="74">
        <v>0</v>
      </c>
      <c r="U92" s="73">
        <v>-147.32</v>
      </c>
      <c r="V92" s="74">
        <v>175.28</v>
      </c>
      <c r="W92">
        <v>172.2</v>
      </c>
      <c r="X92">
        <v>-90</v>
      </c>
      <c r="Y92">
        <v>0</v>
      </c>
      <c r="Z92">
        <v>0</v>
      </c>
      <c r="AA92">
        <v>3.08</v>
      </c>
      <c r="AB92">
        <v>-57.32</v>
      </c>
    </row>
    <row r="93" spans="7:28">
      <c r="G93" t="s">
        <v>135</v>
      </c>
      <c r="H93" s="73">
        <v>104.86</v>
      </c>
      <c r="I93" s="46">
        <v>0</v>
      </c>
      <c r="J93" s="46">
        <v>0</v>
      </c>
      <c r="K93" s="46">
        <v>0</v>
      </c>
      <c r="L93" s="46">
        <v>0</v>
      </c>
      <c r="M93" s="74">
        <v>2.31</v>
      </c>
      <c r="N93" s="73">
        <v>0</v>
      </c>
      <c r="O93" s="46">
        <v>-95</v>
      </c>
      <c r="P93" s="46">
        <v>-101</v>
      </c>
      <c r="Q93" s="46">
        <v>0</v>
      </c>
      <c r="R93" s="46">
        <v>0</v>
      </c>
      <c r="S93" s="74">
        <v>0</v>
      </c>
      <c r="U93" s="73">
        <v>-196</v>
      </c>
      <c r="V93" s="74">
        <v>107.17</v>
      </c>
      <c r="W93">
        <v>104.86</v>
      </c>
      <c r="X93">
        <v>-95</v>
      </c>
      <c r="Y93">
        <v>0</v>
      </c>
      <c r="Z93">
        <v>0</v>
      </c>
      <c r="AA93">
        <v>2.31</v>
      </c>
      <c r="AB93">
        <v>-101</v>
      </c>
    </row>
    <row r="94" spans="7:28">
      <c r="G94" t="s">
        <v>136</v>
      </c>
      <c r="H94" s="73">
        <v>19.239999999999998</v>
      </c>
      <c r="I94" s="46">
        <v>0</v>
      </c>
      <c r="J94" s="46">
        <v>0</v>
      </c>
      <c r="K94" s="46">
        <v>0</v>
      </c>
      <c r="L94" s="46">
        <v>0</v>
      </c>
      <c r="M94" s="74">
        <v>1.06</v>
      </c>
      <c r="N94" s="73">
        <v>0</v>
      </c>
      <c r="O94" s="46">
        <v>-95</v>
      </c>
      <c r="P94" s="46">
        <v>0</v>
      </c>
      <c r="Q94" s="46">
        <v>0</v>
      </c>
      <c r="R94" s="46">
        <v>0</v>
      </c>
      <c r="S94" s="74">
        <v>0</v>
      </c>
      <c r="U94" s="73">
        <v>-95</v>
      </c>
      <c r="V94" s="74">
        <v>20.3</v>
      </c>
      <c r="W94">
        <v>19.239999999999998</v>
      </c>
      <c r="X94">
        <v>-95</v>
      </c>
      <c r="Y94">
        <v>0</v>
      </c>
      <c r="Z94">
        <v>0</v>
      </c>
      <c r="AA94">
        <v>1.06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0.67</v>
      </c>
      <c r="N95" s="73">
        <v>0</v>
      </c>
      <c r="O95" s="46">
        <v>-65</v>
      </c>
      <c r="P95" s="46">
        <v>0</v>
      </c>
      <c r="Q95" s="46">
        <v>0</v>
      </c>
      <c r="R95" s="46">
        <v>0</v>
      </c>
      <c r="S95" s="74">
        <v>0</v>
      </c>
      <c r="U95" s="73">
        <v>-65</v>
      </c>
      <c r="V95" s="74">
        <v>0.67</v>
      </c>
      <c r="W95">
        <v>0</v>
      </c>
      <c r="X95">
        <v>-65</v>
      </c>
      <c r="Y95">
        <v>0</v>
      </c>
      <c r="Z95">
        <v>0</v>
      </c>
      <c r="AA95">
        <v>0.67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1.1499999999999999</v>
      </c>
      <c r="N96" s="73">
        <v>0</v>
      </c>
      <c r="O96" s="46">
        <v>-80</v>
      </c>
      <c r="P96" s="46">
        <v>0</v>
      </c>
      <c r="Q96" s="46">
        <v>0</v>
      </c>
      <c r="R96" s="46">
        <v>0</v>
      </c>
      <c r="S96" s="74">
        <v>0</v>
      </c>
      <c r="U96" s="73">
        <v>-80</v>
      </c>
      <c r="V96" s="74">
        <v>1.1499999999999999</v>
      </c>
      <c r="W96">
        <v>0</v>
      </c>
      <c r="X96">
        <v>-80</v>
      </c>
      <c r="Y96">
        <v>0</v>
      </c>
      <c r="Z96">
        <v>0</v>
      </c>
      <c r="AA96">
        <v>1.1499999999999999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-68</v>
      </c>
      <c r="P97" s="46">
        <v>0</v>
      </c>
      <c r="Q97" s="46">
        <v>0</v>
      </c>
      <c r="R97" s="46">
        <v>0</v>
      </c>
      <c r="S97" s="74">
        <v>0</v>
      </c>
      <c r="U97" s="73">
        <v>-68</v>
      </c>
      <c r="V97" s="74">
        <v>0</v>
      </c>
      <c r="W97">
        <v>0</v>
      </c>
      <c r="X97">
        <v>-68</v>
      </c>
      <c r="Y97">
        <v>0</v>
      </c>
      <c r="Z97">
        <v>0</v>
      </c>
      <c r="AA97">
        <v>0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0.28999999999999998</v>
      </c>
      <c r="N98" s="73">
        <v>0</v>
      </c>
      <c r="O98" s="46">
        <v>-103</v>
      </c>
      <c r="P98" s="46">
        <v>-24</v>
      </c>
      <c r="Q98" s="46">
        <v>0</v>
      </c>
      <c r="R98" s="46">
        <v>0</v>
      </c>
      <c r="S98" s="74">
        <v>0</v>
      </c>
      <c r="U98" s="73">
        <v>-127</v>
      </c>
      <c r="V98" s="74">
        <v>0.28999999999999998</v>
      </c>
      <c r="W98">
        <v>0</v>
      </c>
      <c r="X98">
        <v>-103</v>
      </c>
      <c r="Y98">
        <v>0</v>
      </c>
      <c r="Z98">
        <v>0</v>
      </c>
      <c r="AA98">
        <v>0.28999999999999998</v>
      </c>
      <c r="AB98">
        <v>-24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1.2773674999999998</v>
      </c>
      <c r="I99" s="69">
        <f t="shared" ref="I99:BQ99" si="1">SUM(I3:I98)/4000</f>
        <v>0.15599249999999998</v>
      </c>
      <c r="J99" s="69">
        <f t="shared" si="1"/>
        <v>0.98632750000000013</v>
      </c>
      <c r="K99" s="69">
        <f t="shared" si="1"/>
        <v>0.22152750000000004</v>
      </c>
      <c r="L99" s="69">
        <f t="shared" si="1"/>
        <v>4.9627500000000005E-2</v>
      </c>
      <c r="M99" s="69">
        <f t="shared" si="1"/>
        <v>1.5664999999999998E-2</v>
      </c>
      <c r="N99" s="68">
        <f t="shared" si="1"/>
        <v>-0.49525000000000002</v>
      </c>
      <c r="O99" s="69">
        <f t="shared" si="1"/>
        <v>-1.6532500000000001</v>
      </c>
      <c r="P99" s="69">
        <f t="shared" si="1"/>
        <v>-0.46932999999999997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-2.6178300000000001</v>
      </c>
      <c r="V99" s="70">
        <f t="shared" si="1"/>
        <v>2.7065074999999994</v>
      </c>
      <c r="W99">
        <f t="shared" si="1"/>
        <v>0.7821174999999998</v>
      </c>
      <c r="X99">
        <f t="shared" si="1"/>
        <v>-1.4972575000000001</v>
      </c>
      <c r="Y99">
        <f t="shared" si="1"/>
        <v>4.9627500000000005E-2</v>
      </c>
      <c r="Z99">
        <f t="shared" si="1"/>
        <v>0.22152750000000004</v>
      </c>
      <c r="AA99">
        <f t="shared" si="1"/>
        <v>1.5664999999999998E-2</v>
      </c>
      <c r="AB99">
        <f t="shared" si="1"/>
        <v>0.5169975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Q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146</v>
      </c>
      <c r="X1" t="s">
        <v>145</v>
      </c>
      <c r="Y1" t="s">
        <v>535</v>
      </c>
      <c r="Z1" t="s">
        <v>537</v>
      </c>
      <c r="AA1" t="s">
        <v>541</v>
      </c>
      <c r="AB1" t="s">
        <v>145</v>
      </c>
      <c r="AC1" t="s">
        <v>145</v>
      </c>
      <c r="AD1" t="s">
        <v>531</v>
      </c>
      <c r="AE1" t="s">
        <v>533</v>
      </c>
      <c r="AF1" t="s">
        <v>145</v>
      </c>
      <c r="AG1" t="s">
        <v>146</v>
      </c>
      <c r="AH1" t="s">
        <v>563</v>
      </c>
      <c r="AI1" t="s">
        <v>582</v>
      </c>
      <c r="AJ1" t="s">
        <v>578</v>
      </c>
      <c r="AK1" t="s">
        <v>553</v>
      </c>
      <c r="AL1" t="s">
        <v>145</v>
      </c>
      <c r="AM1" t="s">
        <v>548</v>
      </c>
      <c r="AN1" t="s">
        <v>578</v>
      </c>
      <c r="AO1" t="s">
        <v>555</v>
      </c>
      <c r="AP1" t="s">
        <v>572</v>
      </c>
      <c r="AQ1" t="s">
        <v>145</v>
      </c>
      <c r="AR1" t="s">
        <v>146</v>
      </c>
      <c r="AS1" t="s">
        <v>585</v>
      </c>
      <c r="AT1" t="s">
        <v>585</v>
      </c>
      <c r="AU1" t="s">
        <v>570</v>
      </c>
      <c r="AV1" t="s">
        <v>146</v>
      </c>
      <c r="AW1" t="s">
        <v>578</v>
      </c>
      <c r="AX1" t="s">
        <v>559</v>
      </c>
      <c r="AY1" t="s">
        <v>145</v>
      </c>
      <c r="AZ1" t="s">
        <v>576</v>
      </c>
      <c r="BA1" t="s">
        <v>550</v>
      </c>
      <c r="BB1" t="s">
        <v>531</v>
      </c>
      <c r="BC1" t="s">
        <v>574</v>
      </c>
      <c r="BD1" t="s">
        <v>565</v>
      </c>
    </row>
    <row r="2" spans="1:5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45323</v>
      </c>
      <c r="W2" s="28" t="s">
        <v>539</v>
      </c>
      <c r="X2" t="s">
        <v>543</v>
      </c>
      <c r="Y2" t="s">
        <v>358</v>
      </c>
      <c r="Z2" t="s">
        <v>149</v>
      </c>
      <c r="AA2" t="s">
        <v>369</v>
      </c>
      <c r="AB2" t="s">
        <v>529</v>
      </c>
      <c r="AC2" t="s">
        <v>545</v>
      </c>
      <c r="AD2" t="s">
        <v>148</v>
      </c>
      <c r="AE2" t="s">
        <v>369</v>
      </c>
      <c r="AF2" t="s">
        <v>545</v>
      </c>
      <c r="AG2" t="s">
        <v>529</v>
      </c>
      <c r="AH2" t="s">
        <v>148</v>
      </c>
      <c r="AI2" t="s">
        <v>148</v>
      </c>
      <c r="AJ2" t="s">
        <v>145</v>
      </c>
      <c r="AK2" t="s">
        <v>149</v>
      </c>
      <c r="AL2" t="s">
        <v>529</v>
      </c>
      <c r="AM2" t="s">
        <v>145</v>
      </c>
      <c r="AN2" t="s">
        <v>145</v>
      </c>
      <c r="AO2" t="s">
        <v>149</v>
      </c>
      <c r="AP2" t="s">
        <v>146</v>
      </c>
      <c r="AQ2" t="s">
        <v>529</v>
      </c>
      <c r="AR2" t="s">
        <v>561</v>
      </c>
      <c r="AS2" t="s">
        <v>148</v>
      </c>
      <c r="AT2" t="s">
        <v>148</v>
      </c>
      <c r="AU2" t="s">
        <v>145</v>
      </c>
      <c r="AV2" t="s">
        <v>567</v>
      </c>
      <c r="AW2" t="s">
        <v>145</v>
      </c>
      <c r="AX2" t="s">
        <v>148</v>
      </c>
      <c r="AY2" t="s">
        <v>529</v>
      </c>
      <c r="AZ2" t="s">
        <v>149</v>
      </c>
      <c r="BA2" t="s">
        <v>148</v>
      </c>
      <c r="BB2" t="s">
        <v>148</v>
      </c>
      <c r="BC2" t="s">
        <v>148</v>
      </c>
      <c r="BD2" t="s">
        <v>148</v>
      </c>
    </row>
    <row r="3" spans="1:5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144.68</v>
      </c>
      <c r="I3" s="53">
        <v>0</v>
      </c>
      <c r="J3" s="53">
        <v>1.56</v>
      </c>
      <c r="K3" s="53">
        <v>62.039999999999992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20</v>
      </c>
      <c r="X3">
        <v>25</v>
      </c>
      <c r="Y3">
        <v>0.38</v>
      </c>
      <c r="Z3">
        <v>0</v>
      </c>
      <c r="AA3">
        <v>0</v>
      </c>
      <c r="AB3">
        <v>0</v>
      </c>
      <c r="AC3">
        <v>0</v>
      </c>
      <c r="AD3">
        <v>0</v>
      </c>
      <c r="AE3">
        <v>7.7</v>
      </c>
      <c r="AF3">
        <v>0</v>
      </c>
      <c r="AG3">
        <v>8.4</v>
      </c>
      <c r="AH3">
        <v>6.73</v>
      </c>
      <c r="AI3">
        <v>6.73</v>
      </c>
      <c r="AJ3">
        <v>0</v>
      </c>
      <c r="AK3">
        <v>0</v>
      </c>
      <c r="AL3">
        <v>19.690000000000001</v>
      </c>
      <c r="AM3">
        <v>0</v>
      </c>
      <c r="AN3">
        <v>0</v>
      </c>
      <c r="AO3">
        <v>0</v>
      </c>
      <c r="AP3">
        <v>0</v>
      </c>
      <c r="AQ3">
        <v>0</v>
      </c>
      <c r="AR3">
        <v>100</v>
      </c>
      <c r="AS3">
        <v>0</v>
      </c>
      <c r="AT3">
        <v>0</v>
      </c>
      <c r="AU3">
        <v>0</v>
      </c>
      <c r="AV3">
        <v>0</v>
      </c>
      <c r="AW3">
        <v>144.30000000000001</v>
      </c>
      <c r="AX3">
        <v>11.54</v>
      </c>
      <c r="AY3">
        <v>158.47999999999999</v>
      </c>
      <c r="AZ3">
        <v>1.56</v>
      </c>
      <c r="BA3">
        <v>4.8099999999999996</v>
      </c>
      <c r="BB3">
        <v>8.18</v>
      </c>
      <c r="BC3">
        <v>18.28</v>
      </c>
      <c r="BD3">
        <v>5.77</v>
      </c>
    </row>
    <row r="4" spans="1:56">
      <c r="A4" t="s">
        <v>234</v>
      </c>
      <c r="B4" t="s">
        <v>226</v>
      </c>
      <c r="C4" t="s">
        <v>228</v>
      </c>
      <c r="G4" t="s">
        <v>46</v>
      </c>
      <c r="H4" s="73">
        <v>144.68</v>
      </c>
      <c r="I4" s="46">
        <v>0</v>
      </c>
      <c r="J4" s="46">
        <v>1.56</v>
      </c>
      <c r="K4" s="46">
        <v>62.039999999999992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20</v>
      </c>
      <c r="X4">
        <v>25</v>
      </c>
      <c r="Y4">
        <v>0.38</v>
      </c>
      <c r="Z4">
        <v>0</v>
      </c>
      <c r="AA4">
        <v>0</v>
      </c>
      <c r="AB4">
        <v>0</v>
      </c>
      <c r="AC4">
        <v>0</v>
      </c>
      <c r="AD4">
        <v>0</v>
      </c>
      <c r="AE4">
        <v>7.7</v>
      </c>
      <c r="AF4">
        <v>0</v>
      </c>
      <c r="AG4">
        <v>8.4</v>
      </c>
      <c r="AH4">
        <v>6.73</v>
      </c>
      <c r="AI4">
        <v>6.73</v>
      </c>
      <c r="AJ4">
        <v>0</v>
      </c>
      <c r="AK4">
        <v>0</v>
      </c>
      <c r="AL4">
        <v>19.690000000000001</v>
      </c>
      <c r="AM4">
        <v>0</v>
      </c>
      <c r="AN4">
        <v>0</v>
      </c>
      <c r="AO4">
        <v>0</v>
      </c>
      <c r="AP4">
        <v>0</v>
      </c>
      <c r="AQ4">
        <v>0</v>
      </c>
      <c r="AR4">
        <v>100</v>
      </c>
      <c r="AS4">
        <v>0</v>
      </c>
      <c r="AT4">
        <v>0</v>
      </c>
      <c r="AU4">
        <v>0</v>
      </c>
      <c r="AV4">
        <v>0</v>
      </c>
      <c r="AW4">
        <v>144.30000000000001</v>
      </c>
      <c r="AX4">
        <v>11.54</v>
      </c>
      <c r="AY4">
        <v>158.47999999999999</v>
      </c>
      <c r="AZ4">
        <v>1.56</v>
      </c>
      <c r="BA4">
        <v>4.8099999999999996</v>
      </c>
      <c r="BB4">
        <v>8.18</v>
      </c>
      <c r="BC4">
        <v>18.28</v>
      </c>
      <c r="BD4">
        <v>5.77</v>
      </c>
    </row>
    <row r="5" spans="1:56">
      <c r="A5" t="s">
        <v>235</v>
      </c>
      <c r="B5" t="s">
        <v>227</v>
      </c>
      <c r="C5" t="s">
        <v>229</v>
      </c>
      <c r="G5" t="s">
        <v>47</v>
      </c>
      <c r="H5" s="73">
        <v>144.68</v>
      </c>
      <c r="I5" s="46">
        <v>0</v>
      </c>
      <c r="J5" s="46">
        <v>1.56</v>
      </c>
      <c r="K5" s="46">
        <v>62.039999999999992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20</v>
      </c>
      <c r="X5">
        <v>25</v>
      </c>
      <c r="Y5">
        <v>0.38</v>
      </c>
      <c r="Z5">
        <v>0</v>
      </c>
      <c r="AA5">
        <v>0</v>
      </c>
      <c r="AB5">
        <v>0</v>
      </c>
      <c r="AC5">
        <v>0</v>
      </c>
      <c r="AD5">
        <v>0</v>
      </c>
      <c r="AE5">
        <v>7.7</v>
      </c>
      <c r="AF5">
        <v>0</v>
      </c>
      <c r="AG5">
        <v>8.4</v>
      </c>
      <c r="AH5">
        <v>6.73</v>
      </c>
      <c r="AI5">
        <v>6.73</v>
      </c>
      <c r="AJ5">
        <v>0</v>
      </c>
      <c r="AK5">
        <v>0</v>
      </c>
      <c r="AL5">
        <v>19.690000000000001</v>
      </c>
      <c r="AM5">
        <v>0</v>
      </c>
      <c r="AN5">
        <v>0</v>
      </c>
      <c r="AO5">
        <v>0</v>
      </c>
      <c r="AP5">
        <v>0</v>
      </c>
      <c r="AQ5">
        <v>0</v>
      </c>
      <c r="AR5">
        <v>100</v>
      </c>
      <c r="AS5">
        <v>0</v>
      </c>
      <c r="AT5">
        <v>0</v>
      </c>
      <c r="AU5">
        <v>0</v>
      </c>
      <c r="AV5">
        <v>0</v>
      </c>
      <c r="AW5">
        <v>144.30000000000001</v>
      </c>
      <c r="AX5">
        <v>11.54</v>
      </c>
      <c r="AY5">
        <v>158.47999999999999</v>
      </c>
      <c r="AZ5">
        <v>1.56</v>
      </c>
      <c r="BA5">
        <v>4.8099999999999996</v>
      </c>
      <c r="BB5">
        <v>8.18</v>
      </c>
      <c r="BC5">
        <v>18.28</v>
      </c>
      <c r="BD5">
        <v>5.77</v>
      </c>
    </row>
    <row r="6" spans="1:56">
      <c r="A6" t="s">
        <v>236</v>
      </c>
      <c r="B6" t="s">
        <v>258</v>
      </c>
      <c r="C6" t="s">
        <v>230</v>
      </c>
      <c r="G6" t="s">
        <v>48</v>
      </c>
      <c r="H6" s="73">
        <v>144.68</v>
      </c>
      <c r="I6" s="46">
        <v>0</v>
      </c>
      <c r="J6" s="46">
        <v>1.56</v>
      </c>
      <c r="K6" s="46">
        <v>62.039999999999992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20</v>
      </c>
      <c r="X6">
        <v>25</v>
      </c>
      <c r="Y6">
        <v>0.38</v>
      </c>
      <c r="Z6">
        <v>0</v>
      </c>
      <c r="AA6">
        <v>0</v>
      </c>
      <c r="AB6">
        <v>0</v>
      </c>
      <c r="AC6">
        <v>0</v>
      </c>
      <c r="AD6">
        <v>0</v>
      </c>
      <c r="AE6">
        <v>7.7</v>
      </c>
      <c r="AF6">
        <v>0</v>
      </c>
      <c r="AG6">
        <v>8.4</v>
      </c>
      <c r="AH6">
        <v>6.73</v>
      </c>
      <c r="AI6">
        <v>6.73</v>
      </c>
      <c r="AJ6">
        <v>0</v>
      </c>
      <c r="AK6">
        <v>0</v>
      </c>
      <c r="AL6">
        <v>19.690000000000001</v>
      </c>
      <c r="AM6">
        <v>0</v>
      </c>
      <c r="AN6">
        <v>0</v>
      </c>
      <c r="AO6">
        <v>0</v>
      </c>
      <c r="AP6">
        <v>0</v>
      </c>
      <c r="AQ6">
        <v>0</v>
      </c>
      <c r="AR6">
        <v>100</v>
      </c>
      <c r="AS6">
        <v>0</v>
      </c>
      <c r="AT6">
        <v>0</v>
      </c>
      <c r="AU6">
        <v>0</v>
      </c>
      <c r="AV6">
        <v>0</v>
      </c>
      <c r="AW6">
        <v>144.30000000000001</v>
      </c>
      <c r="AX6">
        <v>11.54</v>
      </c>
      <c r="AY6">
        <v>158.47999999999999</v>
      </c>
      <c r="AZ6">
        <v>1.56</v>
      </c>
      <c r="BA6">
        <v>4.8099999999999996</v>
      </c>
      <c r="BB6">
        <v>8.18</v>
      </c>
      <c r="BC6">
        <v>18.28</v>
      </c>
      <c r="BD6">
        <v>5.77</v>
      </c>
    </row>
    <row r="7" spans="1:56">
      <c r="A7" t="s">
        <v>237</v>
      </c>
      <c r="B7" t="s">
        <v>280</v>
      </c>
      <c r="C7" t="s">
        <v>259</v>
      </c>
      <c r="G7" t="s">
        <v>49</v>
      </c>
      <c r="H7" s="73">
        <v>144.68</v>
      </c>
      <c r="I7" s="46">
        <v>0</v>
      </c>
      <c r="J7" s="46">
        <v>1.47</v>
      </c>
      <c r="K7" s="46">
        <v>62.039999999999992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20</v>
      </c>
      <c r="X7">
        <v>25</v>
      </c>
      <c r="Y7">
        <v>0.38</v>
      </c>
      <c r="Z7">
        <v>0</v>
      </c>
      <c r="AA7">
        <v>0</v>
      </c>
      <c r="AB7">
        <v>0</v>
      </c>
      <c r="AC7">
        <v>0</v>
      </c>
      <c r="AD7">
        <v>0</v>
      </c>
      <c r="AE7">
        <v>7.7</v>
      </c>
      <c r="AF7">
        <v>0</v>
      </c>
      <c r="AG7">
        <v>8.4</v>
      </c>
      <c r="AH7">
        <v>6.73</v>
      </c>
      <c r="AI7">
        <v>6.73</v>
      </c>
      <c r="AJ7">
        <v>0</v>
      </c>
      <c r="AK7">
        <v>0</v>
      </c>
      <c r="AL7">
        <v>19.690000000000001</v>
      </c>
      <c r="AM7">
        <v>0</v>
      </c>
      <c r="AN7">
        <v>0</v>
      </c>
      <c r="AO7">
        <v>0</v>
      </c>
      <c r="AP7">
        <v>0</v>
      </c>
      <c r="AQ7">
        <v>0</v>
      </c>
      <c r="AR7">
        <v>100</v>
      </c>
      <c r="AS7">
        <v>0</v>
      </c>
      <c r="AT7">
        <v>0</v>
      </c>
      <c r="AU7">
        <v>0</v>
      </c>
      <c r="AV7">
        <v>0</v>
      </c>
      <c r="AW7">
        <v>144.30000000000001</v>
      </c>
      <c r="AX7">
        <v>11.54</v>
      </c>
      <c r="AY7">
        <v>158.47999999999999</v>
      </c>
      <c r="AZ7">
        <v>1.47</v>
      </c>
      <c r="BA7">
        <v>4.8099999999999996</v>
      </c>
      <c r="BB7">
        <v>8.18</v>
      </c>
      <c r="BC7">
        <v>18.28</v>
      </c>
      <c r="BD7">
        <v>5.77</v>
      </c>
    </row>
    <row r="8" spans="1:56">
      <c r="A8" t="s">
        <v>238</v>
      </c>
      <c r="B8" t="s">
        <v>315</v>
      </c>
      <c r="C8" t="s">
        <v>231</v>
      </c>
      <c r="G8" t="s">
        <v>50</v>
      </c>
      <c r="H8" s="73">
        <v>144.68</v>
      </c>
      <c r="I8" s="46">
        <v>0</v>
      </c>
      <c r="J8" s="46">
        <v>1.47</v>
      </c>
      <c r="K8" s="46">
        <v>62.039999999999992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20</v>
      </c>
      <c r="X8">
        <v>25</v>
      </c>
      <c r="Y8">
        <v>0.38</v>
      </c>
      <c r="Z8">
        <v>0</v>
      </c>
      <c r="AA8">
        <v>0</v>
      </c>
      <c r="AB8">
        <v>0</v>
      </c>
      <c r="AC8">
        <v>0</v>
      </c>
      <c r="AD8">
        <v>0</v>
      </c>
      <c r="AE8">
        <v>7.7</v>
      </c>
      <c r="AF8">
        <v>0</v>
      </c>
      <c r="AG8">
        <v>8.4</v>
      </c>
      <c r="AH8">
        <v>6.73</v>
      </c>
      <c r="AI8">
        <v>6.73</v>
      </c>
      <c r="AJ8">
        <v>0</v>
      </c>
      <c r="AK8">
        <v>0</v>
      </c>
      <c r="AL8">
        <v>19.690000000000001</v>
      </c>
      <c r="AM8">
        <v>0</v>
      </c>
      <c r="AN8">
        <v>0</v>
      </c>
      <c r="AO8">
        <v>0</v>
      </c>
      <c r="AP8">
        <v>0</v>
      </c>
      <c r="AQ8">
        <v>0</v>
      </c>
      <c r="AR8">
        <v>100</v>
      </c>
      <c r="AS8">
        <v>0</v>
      </c>
      <c r="AT8">
        <v>0</v>
      </c>
      <c r="AU8">
        <v>0</v>
      </c>
      <c r="AV8">
        <v>0</v>
      </c>
      <c r="AW8">
        <v>144.30000000000001</v>
      </c>
      <c r="AX8">
        <v>11.54</v>
      </c>
      <c r="AY8">
        <v>158.47999999999999</v>
      </c>
      <c r="AZ8">
        <v>1.47</v>
      </c>
      <c r="BA8">
        <v>4.8099999999999996</v>
      </c>
      <c r="BB8">
        <v>8.18</v>
      </c>
      <c r="BC8">
        <v>18.28</v>
      </c>
      <c r="BD8">
        <v>5.77</v>
      </c>
    </row>
    <row r="9" spans="1:56">
      <c r="A9" t="s">
        <v>239</v>
      </c>
      <c r="B9" t="s">
        <v>335</v>
      </c>
      <c r="C9" t="s">
        <v>232</v>
      </c>
      <c r="G9" t="s">
        <v>51</v>
      </c>
      <c r="H9" s="73">
        <v>144.68</v>
      </c>
      <c r="I9" s="46">
        <v>0</v>
      </c>
      <c r="J9" s="46">
        <v>1.47</v>
      </c>
      <c r="K9" s="46">
        <v>62.039999999999992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20</v>
      </c>
      <c r="X9">
        <v>25</v>
      </c>
      <c r="Y9">
        <v>0.38</v>
      </c>
      <c r="Z9">
        <v>0</v>
      </c>
      <c r="AA9">
        <v>0</v>
      </c>
      <c r="AB9">
        <v>0</v>
      </c>
      <c r="AC9">
        <v>0</v>
      </c>
      <c r="AD9">
        <v>0</v>
      </c>
      <c r="AE9">
        <v>7.7</v>
      </c>
      <c r="AF9">
        <v>0</v>
      </c>
      <c r="AG9">
        <v>8.4</v>
      </c>
      <c r="AH9">
        <v>6.73</v>
      </c>
      <c r="AI9">
        <v>6.73</v>
      </c>
      <c r="AJ9">
        <v>0</v>
      </c>
      <c r="AK9">
        <v>0</v>
      </c>
      <c r="AL9">
        <v>19.690000000000001</v>
      </c>
      <c r="AM9">
        <v>0</v>
      </c>
      <c r="AN9">
        <v>0</v>
      </c>
      <c r="AO9">
        <v>0</v>
      </c>
      <c r="AP9">
        <v>0</v>
      </c>
      <c r="AQ9">
        <v>0</v>
      </c>
      <c r="AR9">
        <v>100</v>
      </c>
      <c r="AS9">
        <v>0</v>
      </c>
      <c r="AT9">
        <v>0</v>
      </c>
      <c r="AU9">
        <v>0</v>
      </c>
      <c r="AV9">
        <v>0</v>
      </c>
      <c r="AW9">
        <v>144.30000000000001</v>
      </c>
      <c r="AX9">
        <v>11.54</v>
      </c>
      <c r="AY9">
        <v>158.47999999999999</v>
      </c>
      <c r="AZ9">
        <v>1.47</v>
      </c>
      <c r="BA9">
        <v>4.8099999999999996</v>
      </c>
      <c r="BB9">
        <v>8.18</v>
      </c>
      <c r="BC9">
        <v>18.28</v>
      </c>
      <c r="BD9">
        <v>5.77</v>
      </c>
    </row>
    <row r="10" spans="1:56">
      <c r="A10" t="s">
        <v>260</v>
      </c>
      <c r="C10" t="s">
        <v>233</v>
      </c>
      <c r="G10" t="s">
        <v>52</v>
      </c>
      <c r="H10" s="73">
        <v>144.68</v>
      </c>
      <c r="I10" s="46">
        <v>0</v>
      </c>
      <c r="J10" s="46">
        <v>1.47</v>
      </c>
      <c r="K10" s="46">
        <v>62.039999999999992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20</v>
      </c>
      <c r="X10">
        <v>25</v>
      </c>
      <c r="Y10">
        <v>0.38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7.7</v>
      </c>
      <c r="AF10">
        <v>0</v>
      </c>
      <c r="AG10">
        <v>8.4</v>
      </c>
      <c r="AH10">
        <v>6.73</v>
      </c>
      <c r="AI10">
        <v>6.73</v>
      </c>
      <c r="AJ10">
        <v>0</v>
      </c>
      <c r="AK10">
        <v>0</v>
      </c>
      <c r="AL10">
        <v>19.690000000000001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100</v>
      </c>
      <c r="AS10">
        <v>0</v>
      </c>
      <c r="AT10">
        <v>0</v>
      </c>
      <c r="AU10">
        <v>0</v>
      </c>
      <c r="AV10">
        <v>0</v>
      </c>
      <c r="AW10">
        <v>144.30000000000001</v>
      </c>
      <c r="AX10">
        <v>11.54</v>
      </c>
      <c r="AY10">
        <v>158.47999999999999</v>
      </c>
      <c r="AZ10">
        <v>1.47</v>
      </c>
      <c r="BA10">
        <v>4.8099999999999996</v>
      </c>
      <c r="BB10">
        <v>8.18</v>
      </c>
      <c r="BC10">
        <v>18.28</v>
      </c>
      <c r="BD10">
        <v>5.77</v>
      </c>
    </row>
    <row r="11" spans="1:56">
      <c r="A11" t="s">
        <v>240</v>
      </c>
      <c r="C11" t="s">
        <v>316</v>
      </c>
      <c r="G11" t="s">
        <v>53</v>
      </c>
      <c r="H11" s="73">
        <v>144.68</v>
      </c>
      <c r="I11" s="46">
        <v>0</v>
      </c>
      <c r="J11" s="46">
        <v>1.56</v>
      </c>
      <c r="K11" s="46">
        <v>62.039999999999992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20</v>
      </c>
      <c r="X11">
        <v>25</v>
      </c>
      <c r="Y11">
        <v>0.38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7.7</v>
      </c>
      <c r="AF11">
        <v>0</v>
      </c>
      <c r="AG11">
        <v>8.4</v>
      </c>
      <c r="AH11">
        <v>6.73</v>
      </c>
      <c r="AI11">
        <v>6.73</v>
      </c>
      <c r="AJ11">
        <v>0</v>
      </c>
      <c r="AK11">
        <v>0</v>
      </c>
      <c r="AL11">
        <v>19.690000000000001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100</v>
      </c>
      <c r="AS11">
        <v>0</v>
      </c>
      <c r="AT11">
        <v>0</v>
      </c>
      <c r="AU11">
        <v>0</v>
      </c>
      <c r="AV11">
        <v>0</v>
      </c>
      <c r="AW11">
        <v>144.30000000000001</v>
      </c>
      <c r="AX11">
        <v>11.54</v>
      </c>
      <c r="AY11">
        <v>158.47999999999999</v>
      </c>
      <c r="AZ11">
        <v>1.56</v>
      </c>
      <c r="BA11">
        <v>4.8099999999999996</v>
      </c>
      <c r="BB11">
        <v>8.18</v>
      </c>
      <c r="BC11">
        <v>18.28</v>
      </c>
      <c r="BD11">
        <v>5.77</v>
      </c>
    </row>
    <row r="12" spans="1:56">
      <c r="A12" t="s">
        <v>241</v>
      </c>
      <c r="C12" t="s">
        <v>336</v>
      </c>
      <c r="G12" t="s">
        <v>54</v>
      </c>
      <c r="H12" s="73">
        <v>144.68</v>
      </c>
      <c r="I12" s="46">
        <v>0</v>
      </c>
      <c r="J12" s="46">
        <v>1.56</v>
      </c>
      <c r="K12" s="46">
        <v>62.039999999999992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20</v>
      </c>
      <c r="X12">
        <v>25</v>
      </c>
      <c r="Y12">
        <v>0.38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7.7</v>
      </c>
      <c r="AF12">
        <v>0</v>
      </c>
      <c r="AG12">
        <v>8.4</v>
      </c>
      <c r="AH12">
        <v>6.73</v>
      </c>
      <c r="AI12">
        <v>6.73</v>
      </c>
      <c r="AJ12">
        <v>0</v>
      </c>
      <c r="AK12">
        <v>0</v>
      </c>
      <c r="AL12">
        <v>19.690000000000001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100</v>
      </c>
      <c r="AS12">
        <v>0</v>
      </c>
      <c r="AT12">
        <v>0</v>
      </c>
      <c r="AU12">
        <v>0</v>
      </c>
      <c r="AV12">
        <v>0</v>
      </c>
      <c r="AW12">
        <v>144.30000000000001</v>
      </c>
      <c r="AX12">
        <v>11.54</v>
      </c>
      <c r="AY12">
        <v>158.47999999999999</v>
      </c>
      <c r="AZ12">
        <v>1.56</v>
      </c>
      <c r="BA12">
        <v>4.8099999999999996</v>
      </c>
      <c r="BB12">
        <v>8.18</v>
      </c>
      <c r="BC12">
        <v>18.28</v>
      </c>
      <c r="BD12">
        <v>5.77</v>
      </c>
    </row>
    <row r="13" spans="1:56">
      <c r="A13" t="s">
        <v>242</v>
      </c>
      <c r="G13" t="s">
        <v>55</v>
      </c>
      <c r="H13" s="73">
        <v>144.68</v>
      </c>
      <c r="I13" s="46">
        <v>0</v>
      </c>
      <c r="J13" s="46">
        <v>1.56</v>
      </c>
      <c r="K13" s="46">
        <v>62.039999999999992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20</v>
      </c>
      <c r="X13">
        <v>25</v>
      </c>
      <c r="Y13">
        <v>0.38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7.7</v>
      </c>
      <c r="AF13">
        <v>0</v>
      </c>
      <c r="AG13">
        <v>8.4</v>
      </c>
      <c r="AH13">
        <v>6.73</v>
      </c>
      <c r="AI13">
        <v>6.73</v>
      </c>
      <c r="AJ13">
        <v>0</v>
      </c>
      <c r="AK13">
        <v>0</v>
      </c>
      <c r="AL13">
        <v>19.690000000000001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100</v>
      </c>
      <c r="AS13">
        <v>0</v>
      </c>
      <c r="AT13">
        <v>0</v>
      </c>
      <c r="AU13">
        <v>0</v>
      </c>
      <c r="AV13">
        <v>0</v>
      </c>
      <c r="AW13">
        <v>144.30000000000001</v>
      </c>
      <c r="AX13">
        <v>11.54</v>
      </c>
      <c r="AY13">
        <v>158.47999999999999</v>
      </c>
      <c r="AZ13">
        <v>1.56</v>
      </c>
      <c r="BA13">
        <v>4.8099999999999996</v>
      </c>
      <c r="BB13">
        <v>8.18</v>
      </c>
      <c r="BC13">
        <v>18.28</v>
      </c>
      <c r="BD13">
        <v>5.77</v>
      </c>
    </row>
    <row r="14" spans="1:56">
      <c r="A14" t="s">
        <v>243</v>
      </c>
      <c r="G14" t="s">
        <v>56</v>
      </c>
      <c r="H14" s="73">
        <v>144.68</v>
      </c>
      <c r="I14" s="46">
        <v>0</v>
      </c>
      <c r="J14" s="46">
        <v>1.56</v>
      </c>
      <c r="K14" s="46">
        <v>62.039999999999992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20</v>
      </c>
      <c r="X14">
        <v>25</v>
      </c>
      <c r="Y14">
        <v>0.38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7.7</v>
      </c>
      <c r="AF14">
        <v>0</v>
      </c>
      <c r="AG14">
        <v>8.4</v>
      </c>
      <c r="AH14">
        <v>6.73</v>
      </c>
      <c r="AI14">
        <v>6.73</v>
      </c>
      <c r="AJ14">
        <v>0</v>
      </c>
      <c r="AK14">
        <v>0</v>
      </c>
      <c r="AL14">
        <v>19.690000000000001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100</v>
      </c>
      <c r="AS14">
        <v>0</v>
      </c>
      <c r="AT14">
        <v>0</v>
      </c>
      <c r="AU14">
        <v>0</v>
      </c>
      <c r="AV14">
        <v>0</v>
      </c>
      <c r="AW14">
        <v>144.30000000000001</v>
      </c>
      <c r="AX14">
        <v>11.54</v>
      </c>
      <c r="AY14">
        <v>158.47999999999999</v>
      </c>
      <c r="AZ14">
        <v>1.56</v>
      </c>
      <c r="BA14">
        <v>4.8099999999999996</v>
      </c>
      <c r="BB14">
        <v>8.18</v>
      </c>
      <c r="BC14">
        <v>18.28</v>
      </c>
      <c r="BD14">
        <v>5.77</v>
      </c>
    </row>
    <row r="15" spans="1:56">
      <c r="A15" t="s">
        <v>244</v>
      </c>
      <c r="G15" t="s">
        <v>57</v>
      </c>
      <c r="H15" s="73">
        <v>144.68</v>
      </c>
      <c r="I15" s="46">
        <v>0</v>
      </c>
      <c r="J15" s="46">
        <v>1.56</v>
      </c>
      <c r="K15" s="46">
        <v>62.039999999999992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20</v>
      </c>
      <c r="X15">
        <v>25</v>
      </c>
      <c r="Y15">
        <v>0.38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7.7</v>
      </c>
      <c r="AF15">
        <v>0</v>
      </c>
      <c r="AG15">
        <v>8.4</v>
      </c>
      <c r="AH15">
        <v>6.73</v>
      </c>
      <c r="AI15">
        <v>6.73</v>
      </c>
      <c r="AJ15">
        <v>0</v>
      </c>
      <c r="AK15">
        <v>0</v>
      </c>
      <c r="AL15">
        <v>19.690000000000001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100</v>
      </c>
      <c r="AS15">
        <v>0</v>
      </c>
      <c r="AT15">
        <v>0</v>
      </c>
      <c r="AU15">
        <v>0</v>
      </c>
      <c r="AV15">
        <v>0</v>
      </c>
      <c r="AW15">
        <v>144.30000000000001</v>
      </c>
      <c r="AX15">
        <v>11.54</v>
      </c>
      <c r="AY15">
        <v>158.47999999999999</v>
      </c>
      <c r="AZ15">
        <v>1.56</v>
      </c>
      <c r="BA15">
        <v>4.8099999999999996</v>
      </c>
      <c r="BB15">
        <v>8.18</v>
      </c>
      <c r="BC15">
        <v>18.28</v>
      </c>
      <c r="BD15">
        <v>5.77</v>
      </c>
    </row>
    <row r="16" spans="1:56">
      <c r="A16" t="s">
        <v>245</v>
      </c>
      <c r="G16" t="s">
        <v>58</v>
      </c>
      <c r="H16" s="73">
        <v>144.68</v>
      </c>
      <c r="I16" s="46">
        <v>0</v>
      </c>
      <c r="J16" s="46">
        <v>1.56</v>
      </c>
      <c r="K16" s="46">
        <v>62.039999999999992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20</v>
      </c>
      <c r="X16">
        <v>25</v>
      </c>
      <c r="Y16">
        <v>0.38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7.7</v>
      </c>
      <c r="AF16">
        <v>0</v>
      </c>
      <c r="AG16">
        <v>8.4</v>
      </c>
      <c r="AH16">
        <v>6.73</v>
      </c>
      <c r="AI16">
        <v>6.73</v>
      </c>
      <c r="AJ16">
        <v>0</v>
      </c>
      <c r="AK16">
        <v>0</v>
      </c>
      <c r="AL16">
        <v>19.690000000000001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100</v>
      </c>
      <c r="AS16">
        <v>0</v>
      </c>
      <c r="AT16">
        <v>0</v>
      </c>
      <c r="AU16">
        <v>0</v>
      </c>
      <c r="AV16">
        <v>0</v>
      </c>
      <c r="AW16">
        <v>144.30000000000001</v>
      </c>
      <c r="AX16">
        <v>11.54</v>
      </c>
      <c r="AY16">
        <v>158.47999999999999</v>
      </c>
      <c r="AZ16">
        <v>1.56</v>
      </c>
      <c r="BA16">
        <v>4.8099999999999996</v>
      </c>
      <c r="BB16">
        <v>8.18</v>
      </c>
      <c r="BC16">
        <v>18.28</v>
      </c>
      <c r="BD16">
        <v>5.77</v>
      </c>
    </row>
    <row r="17" spans="1:56">
      <c r="A17" t="s">
        <v>246</v>
      </c>
      <c r="G17" t="s">
        <v>59</v>
      </c>
      <c r="H17" s="73">
        <v>144.68</v>
      </c>
      <c r="I17" s="46">
        <v>0</v>
      </c>
      <c r="J17" s="46">
        <v>1.56</v>
      </c>
      <c r="K17" s="46">
        <v>62.039999999999992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20</v>
      </c>
      <c r="X17">
        <v>25</v>
      </c>
      <c r="Y17">
        <v>0.38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7.7</v>
      </c>
      <c r="AF17">
        <v>0</v>
      </c>
      <c r="AG17">
        <v>8.4</v>
      </c>
      <c r="AH17">
        <v>6.73</v>
      </c>
      <c r="AI17">
        <v>6.73</v>
      </c>
      <c r="AJ17">
        <v>0</v>
      </c>
      <c r="AK17">
        <v>0</v>
      </c>
      <c r="AL17">
        <v>19.690000000000001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100</v>
      </c>
      <c r="AS17">
        <v>0</v>
      </c>
      <c r="AT17">
        <v>0</v>
      </c>
      <c r="AU17">
        <v>0</v>
      </c>
      <c r="AV17">
        <v>0</v>
      </c>
      <c r="AW17">
        <v>144.30000000000001</v>
      </c>
      <c r="AX17">
        <v>11.54</v>
      </c>
      <c r="AY17">
        <v>158.47999999999999</v>
      </c>
      <c r="AZ17">
        <v>1.56</v>
      </c>
      <c r="BA17">
        <v>4.8099999999999996</v>
      </c>
      <c r="BB17">
        <v>8.18</v>
      </c>
      <c r="BC17">
        <v>18.28</v>
      </c>
      <c r="BD17">
        <v>5.77</v>
      </c>
    </row>
    <row r="18" spans="1:56">
      <c r="A18" t="s">
        <v>247</v>
      </c>
      <c r="G18" t="s">
        <v>60</v>
      </c>
      <c r="H18" s="73">
        <v>144.68</v>
      </c>
      <c r="I18" s="46">
        <v>0</v>
      </c>
      <c r="J18" s="46">
        <v>1.56</v>
      </c>
      <c r="K18" s="46">
        <v>62.039999999999992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20</v>
      </c>
      <c r="X18">
        <v>25</v>
      </c>
      <c r="Y18">
        <v>0.38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7.7</v>
      </c>
      <c r="AF18">
        <v>0</v>
      </c>
      <c r="AG18">
        <v>8.4</v>
      </c>
      <c r="AH18">
        <v>6.73</v>
      </c>
      <c r="AI18">
        <v>6.73</v>
      </c>
      <c r="AJ18">
        <v>0</v>
      </c>
      <c r="AK18">
        <v>0</v>
      </c>
      <c r="AL18">
        <v>19.690000000000001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100</v>
      </c>
      <c r="AS18">
        <v>0</v>
      </c>
      <c r="AT18">
        <v>0</v>
      </c>
      <c r="AU18">
        <v>0</v>
      </c>
      <c r="AV18">
        <v>0</v>
      </c>
      <c r="AW18">
        <v>144.30000000000001</v>
      </c>
      <c r="AX18">
        <v>11.54</v>
      </c>
      <c r="AY18">
        <v>158.47999999999999</v>
      </c>
      <c r="AZ18">
        <v>1.56</v>
      </c>
      <c r="BA18">
        <v>4.8099999999999996</v>
      </c>
      <c r="BB18">
        <v>8.18</v>
      </c>
      <c r="BC18">
        <v>18.28</v>
      </c>
      <c r="BD18">
        <v>5.77</v>
      </c>
    </row>
    <row r="19" spans="1:56">
      <c r="A19" t="s">
        <v>261</v>
      </c>
      <c r="G19" t="s">
        <v>61</v>
      </c>
      <c r="H19" s="73">
        <v>144.68</v>
      </c>
      <c r="I19" s="46">
        <v>0</v>
      </c>
      <c r="J19" s="46">
        <v>1.47</v>
      </c>
      <c r="K19" s="46">
        <v>62.039999999999992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20</v>
      </c>
      <c r="X19">
        <v>25</v>
      </c>
      <c r="Y19">
        <v>0.38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7.7</v>
      </c>
      <c r="AF19">
        <v>0</v>
      </c>
      <c r="AG19">
        <v>8.4</v>
      </c>
      <c r="AH19">
        <v>6.73</v>
      </c>
      <c r="AI19">
        <v>6.73</v>
      </c>
      <c r="AJ19">
        <v>0</v>
      </c>
      <c r="AK19">
        <v>0</v>
      </c>
      <c r="AL19">
        <v>19.690000000000001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100</v>
      </c>
      <c r="AS19">
        <v>0</v>
      </c>
      <c r="AT19">
        <v>0</v>
      </c>
      <c r="AU19">
        <v>0</v>
      </c>
      <c r="AV19">
        <v>0</v>
      </c>
      <c r="AW19">
        <v>144.30000000000001</v>
      </c>
      <c r="AX19">
        <v>11.54</v>
      </c>
      <c r="AY19">
        <v>158.47999999999999</v>
      </c>
      <c r="AZ19">
        <v>1.47</v>
      </c>
      <c r="BA19">
        <v>4.8099999999999996</v>
      </c>
      <c r="BB19">
        <v>8.18</v>
      </c>
      <c r="BC19">
        <v>18.28</v>
      </c>
      <c r="BD19">
        <v>5.77</v>
      </c>
    </row>
    <row r="20" spans="1:56">
      <c r="A20" t="s">
        <v>262</v>
      </c>
      <c r="G20" t="s">
        <v>62</v>
      </c>
      <c r="H20" s="73">
        <v>144.68</v>
      </c>
      <c r="I20" s="46">
        <v>0</v>
      </c>
      <c r="J20" s="46">
        <v>1.47</v>
      </c>
      <c r="K20" s="46">
        <v>62.039999999999992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20</v>
      </c>
      <c r="X20">
        <v>25</v>
      </c>
      <c r="Y20">
        <v>0.38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7.7</v>
      </c>
      <c r="AF20">
        <v>0</v>
      </c>
      <c r="AG20">
        <v>8.4</v>
      </c>
      <c r="AH20">
        <v>6.73</v>
      </c>
      <c r="AI20">
        <v>6.73</v>
      </c>
      <c r="AJ20">
        <v>0</v>
      </c>
      <c r="AK20">
        <v>0</v>
      </c>
      <c r="AL20">
        <v>19.690000000000001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100</v>
      </c>
      <c r="AS20">
        <v>0</v>
      </c>
      <c r="AT20">
        <v>0</v>
      </c>
      <c r="AU20">
        <v>0</v>
      </c>
      <c r="AV20">
        <v>0</v>
      </c>
      <c r="AW20">
        <v>144.30000000000001</v>
      </c>
      <c r="AX20">
        <v>11.54</v>
      </c>
      <c r="AY20">
        <v>158.47999999999999</v>
      </c>
      <c r="AZ20">
        <v>1.47</v>
      </c>
      <c r="BA20">
        <v>4.8099999999999996</v>
      </c>
      <c r="BB20">
        <v>8.18</v>
      </c>
      <c r="BC20">
        <v>18.28</v>
      </c>
      <c r="BD20">
        <v>5.77</v>
      </c>
    </row>
    <row r="21" spans="1:56">
      <c r="A21" t="s">
        <v>248</v>
      </c>
      <c r="G21" t="s">
        <v>63</v>
      </c>
      <c r="H21" s="73">
        <v>144.68</v>
      </c>
      <c r="I21" s="46">
        <v>0</v>
      </c>
      <c r="J21" s="46">
        <v>1.47</v>
      </c>
      <c r="K21" s="46">
        <v>62.039999999999992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20</v>
      </c>
      <c r="X21">
        <v>25</v>
      </c>
      <c r="Y21">
        <v>0.38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7.7</v>
      </c>
      <c r="AF21">
        <v>0</v>
      </c>
      <c r="AG21">
        <v>8.4</v>
      </c>
      <c r="AH21">
        <v>6.73</v>
      </c>
      <c r="AI21">
        <v>6.73</v>
      </c>
      <c r="AJ21">
        <v>0</v>
      </c>
      <c r="AK21">
        <v>0</v>
      </c>
      <c r="AL21">
        <v>19.690000000000001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100</v>
      </c>
      <c r="AS21">
        <v>0</v>
      </c>
      <c r="AT21">
        <v>0</v>
      </c>
      <c r="AU21">
        <v>0</v>
      </c>
      <c r="AV21">
        <v>0</v>
      </c>
      <c r="AW21">
        <v>144.30000000000001</v>
      </c>
      <c r="AX21">
        <v>11.54</v>
      </c>
      <c r="AY21">
        <v>158.47999999999999</v>
      </c>
      <c r="AZ21">
        <v>1.47</v>
      </c>
      <c r="BA21">
        <v>4.8099999999999996</v>
      </c>
      <c r="BB21">
        <v>8.18</v>
      </c>
      <c r="BC21">
        <v>18.28</v>
      </c>
      <c r="BD21">
        <v>5.77</v>
      </c>
    </row>
    <row r="22" spans="1:56">
      <c r="A22" t="s">
        <v>249</v>
      </c>
      <c r="G22" t="s">
        <v>64</v>
      </c>
      <c r="H22" s="73">
        <v>144.68</v>
      </c>
      <c r="I22" s="46">
        <v>0</v>
      </c>
      <c r="J22" s="46">
        <v>1.47</v>
      </c>
      <c r="K22" s="46">
        <v>62.039999999999992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20</v>
      </c>
      <c r="X22">
        <v>25</v>
      </c>
      <c r="Y22">
        <v>0.38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7.7</v>
      </c>
      <c r="AF22">
        <v>0</v>
      </c>
      <c r="AG22">
        <v>8.4</v>
      </c>
      <c r="AH22">
        <v>6.73</v>
      </c>
      <c r="AI22">
        <v>6.73</v>
      </c>
      <c r="AJ22">
        <v>0</v>
      </c>
      <c r="AK22">
        <v>0</v>
      </c>
      <c r="AL22">
        <v>19.690000000000001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100</v>
      </c>
      <c r="AS22">
        <v>0</v>
      </c>
      <c r="AT22">
        <v>0</v>
      </c>
      <c r="AU22">
        <v>0</v>
      </c>
      <c r="AV22">
        <v>0</v>
      </c>
      <c r="AW22">
        <v>144.30000000000001</v>
      </c>
      <c r="AX22">
        <v>11.54</v>
      </c>
      <c r="AY22">
        <v>158.47999999999999</v>
      </c>
      <c r="AZ22">
        <v>1.47</v>
      </c>
      <c r="BA22">
        <v>4.8099999999999996</v>
      </c>
      <c r="BB22">
        <v>8.18</v>
      </c>
      <c r="BC22">
        <v>18.28</v>
      </c>
      <c r="BD22">
        <v>5.77</v>
      </c>
    </row>
    <row r="23" spans="1:56">
      <c r="A23" t="s">
        <v>250</v>
      </c>
      <c r="G23" t="s">
        <v>65</v>
      </c>
      <c r="H23" s="73">
        <v>144.68</v>
      </c>
      <c r="I23" s="46">
        <v>0</v>
      </c>
      <c r="J23" s="46">
        <v>1.56</v>
      </c>
      <c r="K23" s="46">
        <v>62.039999999999992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20</v>
      </c>
      <c r="X23">
        <v>25</v>
      </c>
      <c r="Y23">
        <v>0.38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7.7</v>
      </c>
      <c r="AF23">
        <v>0</v>
      </c>
      <c r="AG23">
        <v>8.4</v>
      </c>
      <c r="AH23">
        <v>6.73</v>
      </c>
      <c r="AI23">
        <v>6.73</v>
      </c>
      <c r="AJ23">
        <v>0</v>
      </c>
      <c r="AK23">
        <v>0</v>
      </c>
      <c r="AL23">
        <v>19.690000000000001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100</v>
      </c>
      <c r="AS23">
        <v>0</v>
      </c>
      <c r="AT23">
        <v>0</v>
      </c>
      <c r="AU23">
        <v>0</v>
      </c>
      <c r="AV23">
        <v>0</v>
      </c>
      <c r="AW23">
        <v>144.30000000000001</v>
      </c>
      <c r="AX23">
        <v>11.54</v>
      </c>
      <c r="AY23">
        <v>158.47999999999999</v>
      </c>
      <c r="AZ23">
        <v>1.56</v>
      </c>
      <c r="BA23">
        <v>4.8099999999999996</v>
      </c>
      <c r="BB23">
        <v>8.18</v>
      </c>
      <c r="BC23">
        <v>18.28</v>
      </c>
      <c r="BD23">
        <v>5.77</v>
      </c>
    </row>
    <row r="24" spans="1:56">
      <c r="A24" t="s">
        <v>251</v>
      </c>
      <c r="G24" t="s">
        <v>66</v>
      </c>
      <c r="H24" s="73">
        <v>144.68</v>
      </c>
      <c r="I24" s="46">
        <v>0</v>
      </c>
      <c r="J24" s="46">
        <v>1.56</v>
      </c>
      <c r="K24" s="46">
        <v>62.039999999999992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20</v>
      </c>
      <c r="X24">
        <v>25</v>
      </c>
      <c r="Y24">
        <v>0.38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7.7</v>
      </c>
      <c r="AF24">
        <v>0</v>
      </c>
      <c r="AG24">
        <v>8.4</v>
      </c>
      <c r="AH24">
        <v>6.73</v>
      </c>
      <c r="AI24">
        <v>6.73</v>
      </c>
      <c r="AJ24">
        <v>0</v>
      </c>
      <c r="AK24">
        <v>0</v>
      </c>
      <c r="AL24">
        <v>19.690000000000001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100</v>
      </c>
      <c r="AS24">
        <v>0</v>
      </c>
      <c r="AT24">
        <v>0</v>
      </c>
      <c r="AU24">
        <v>0</v>
      </c>
      <c r="AV24">
        <v>0</v>
      </c>
      <c r="AW24">
        <v>144.30000000000001</v>
      </c>
      <c r="AX24">
        <v>11.54</v>
      </c>
      <c r="AY24">
        <v>158.47999999999999</v>
      </c>
      <c r="AZ24">
        <v>1.56</v>
      </c>
      <c r="BA24">
        <v>4.8099999999999996</v>
      </c>
      <c r="BB24">
        <v>8.18</v>
      </c>
      <c r="BC24">
        <v>18.28</v>
      </c>
      <c r="BD24">
        <v>5.77</v>
      </c>
    </row>
    <row r="25" spans="1:56">
      <c r="A25" t="s">
        <v>252</v>
      </c>
      <c r="G25" t="s">
        <v>67</v>
      </c>
      <c r="H25" s="73">
        <v>144.68</v>
      </c>
      <c r="I25" s="46">
        <v>0</v>
      </c>
      <c r="J25" s="46">
        <v>1.56</v>
      </c>
      <c r="K25" s="46">
        <v>62.039999999999992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20</v>
      </c>
      <c r="X25">
        <v>25</v>
      </c>
      <c r="Y25">
        <v>0.38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7.7</v>
      </c>
      <c r="AF25">
        <v>0</v>
      </c>
      <c r="AG25">
        <v>8.4</v>
      </c>
      <c r="AH25">
        <v>6.73</v>
      </c>
      <c r="AI25">
        <v>6.73</v>
      </c>
      <c r="AJ25">
        <v>0</v>
      </c>
      <c r="AK25">
        <v>0</v>
      </c>
      <c r="AL25">
        <v>19.690000000000001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100</v>
      </c>
      <c r="AS25">
        <v>0</v>
      </c>
      <c r="AT25">
        <v>0</v>
      </c>
      <c r="AU25">
        <v>0</v>
      </c>
      <c r="AV25">
        <v>0</v>
      </c>
      <c r="AW25">
        <v>144.30000000000001</v>
      </c>
      <c r="AX25">
        <v>11.54</v>
      </c>
      <c r="AY25">
        <v>158.47999999999999</v>
      </c>
      <c r="AZ25">
        <v>1.56</v>
      </c>
      <c r="BA25">
        <v>4.8099999999999996</v>
      </c>
      <c r="BB25">
        <v>8.18</v>
      </c>
      <c r="BC25">
        <v>18.28</v>
      </c>
      <c r="BD25">
        <v>5.77</v>
      </c>
    </row>
    <row r="26" spans="1:56">
      <c r="A26" t="s">
        <v>253</v>
      </c>
      <c r="G26" t="s">
        <v>68</v>
      </c>
      <c r="H26" s="73">
        <v>144.68</v>
      </c>
      <c r="I26" s="46">
        <v>0</v>
      </c>
      <c r="J26" s="46">
        <v>1.56</v>
      </c>
      <c r="K26" s="46">
        <v>62.039999999999992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20</v>
      </c>
      <c r="X26">
        <v>25</v>
      </c>
      <c r="Y26">
        <v>0.38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7.7</v>
      </c>
      <c r="AF26">
        <v>0</v>
      </c>
      <c r="AG26">
        <v>8.4</v>
      </c>
      <c r="AH26">
        <v>6.73</v>
      </c>
      <c r="AI26">
        <v>6.73</v>
      </c>
      <c r="AJ26">
        <v>0</v>
      </c>
      <c r="AK26">
        <v>0</v>
      </c>
      <c r="AL26">
        <v>19.690000000000001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100</v>
      </c>
      <c r="AS26">
        <v>0</v>
      </c>
      <c r="AT26">
        <v>0</v>
      </c>
      <c r="AU26">
        <v>0</v>
      </c>
      <c r="AV26">
        <v>0</v>
      </c>
      <c r="AW26">
        <v>144.30000000000001</v>
      </c>
      <c r="AX26">
        <v>11.54</v>
      </c>
      <c r="AY26">
        <v>158.47999999999999</v>
      </c>
      <c r="AZ26">
        <v>1.56</v>
      </c>
      <c r="BA26">
        <v>4.8099999999999996</v>
      </c>
      <c r="BB26">
        <v>8.18</v>
      </c>
      <c r="BC26">
        <v>18.28</v>
      </c>
      <c r="BD26">
        <v>5.77</v>
      </c>
    </row>
    <row r="27" spans="1:56">
      <c r="A27" t="s">
        <v>254</v>
      </c>
      <c r="G27" t="s">
        <v>69</v>
      </c>
      <c r="H27" s="73">
        <v>144.73000000000002</v>
      </c>
      <c r="I27" s="46">
        <v>0</v>
      </c>
      <c r="J27" s="46">
        <v>1.47</v>
      </c>
      <c r="K27" s="46">
        <v>62.039999999999992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20</v>
      </c>
      <c r="X27">
        <v>25</v>
      </c>
      <c r="Y27">
        <v>0.43</v>
      </c>
      <c r="Z27">
        <v>0</v>
      </c>
      <c r="AA27">
        <v>0</v>
      </c>
      <c r="AB27">
        <v>158.47999999999999</v>
      </c>
      <c r="AC27">
        <v>0</v>
      </c>
      <c r="AD27">
        <v>0</v>
      </c>
      <c r="AE27">
        <v>7.7</v>
      </c>
      <c r="AF27">
        <v>0</v>
      </c>
      <c r="AG27">
        <v>0</v>
      </c>
      <c r="AH27">
        <v>6.73</v>
      </c>
      <c r="AI27">
        <v>6.73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53.59</v>
      </c>
      <c r="AR27">
        <v>100</v>
      </c>
      <c r="AS27">
        <v>0</v>
      </c>
      <c r="AT27">
        <v>0</v>
      </c>
      <c r="AU27">
        <v>0</v>
      </c>
      <c r="AV27">
        <v>100</v>
      </c>
      <c r="AW27">
        <v>144.30000000000001</v>
      </c>
      <c r="AX27">
        <v>11.54</v>
      </c>
      <c r="AY27">
        <v>0</v>
      </c>
      <c r="AZ27">
        <v>1.47</v>
      </c>
      <c r="BA27">
        <v>4.8099999999999996</v>
      </c>
      <c r="BB27">
        <v>8.18</v>
      </c>
      <c r="BC27">
        <v>18.28</v>
      </c>
      <c r="BD27">
        <v>5.77</v>
      </c>
    </row>
    <row r="28" spans="1:56">
      <c r="A28" t="s">
        <v>255</v>
      </c>
      <c r="G28" t="s">
        <v>70</v>
      </c>
      <c r="H28" s="73">
        <v>144.73000000000002</v>
      </c>
      <c r="I28" s="46">
        <v>0</v>
      </c>
      <c r="J28" s="46">
        <v>1.47</v>
      </c>
      <c r="K28" s="46">
        <v>62.039999999999992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20</v>
      </c>
      <c r="X28">
        <v>25</v>
      </c>
      <c r="Y28">
        <v>0.43</v>
      </c>
      <c r="Z28">
        <v>0</v>
      </c>
      <c r="AA28">
        <v>0</v>
      </c>
      <c r="AB28">
        <v>158.47999999999999</v>
      </c>
      <c r="AC28">
        <v>0</v>
      </c>
      <c r="AD28">
        <v>0</v>
      </c>
      <c r="AE28">
        <v>7.7</v>
      </c>
      <c r="AF28">
        <v>0</v>
      </c>
      <c r="AG28">
        <v>0</v>
      </c>
      <c r="AH28">
        <v>6.73</v>
      </c>
      <c r="AI28">
        <v>6.73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53.59</v>
      </c>
      <c r="AR28">
        <v>100</v>
      </c>
      <c r="AS28">
        <v>0</v>
      </c>
      <c r="AT28">
        <v>0</v>
      </c>
      <c r="AU28">
        <v>0</v>
      </c>
      <c r="AV28">
        <v>100</v>
      </c>
      <c r="AW28">
        <v>144.30000000000001</v>
      </c>
      <c r="AX28">
        <v>11.54</v>
      </c>
      <c r="AY28">
        <v>0</v>
      </c>
      <c r="AZ28">
        <v>1.47</v>
      </c>
      <c r="BA28">
        <v>4.8099999999999996</v>
      </c>
      <c r="BB28">
        <v>8.18</v>
      </c>
      <c r="BC28">
        <v>18.28</v>
      </c>
      <c r="BD28">
        <v>5.77</v>
      </c>
    </row>
    <row r="29" spans="1:56">
      <c r="A29" t="s">
        <v>263</v>
      </c>
      <c r="G29" t="s">
        <v>71</v>
      </c>
      <c r="H29" s="73">
        <v>144.73000000000002</v>
      </c>
      <c r="I29" s="46">
        <v>0</v>
      </c>
      <c r="J29" s="46">
        <v>1.47</v>
      </c>
      <c r="K29" s="46">
        <v>62.039999999999992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20</v>
      </c>
      <c r="X29">
        <v>25</v>
      </c>
      <c r="Y29">
        <v>0.43</v>
      </c>
      <c r="Z29">
        <v>0</v>
      </c>
      <c r="AA29">
        <v>0</v>
      </c>
      <c r="AB29">
        <v>158.47999999999999</v>
      </c>
      <c r="AC29">
        <v>0</v>
      </c>
      <c r="AD29">
        <v>0</v>
      </c>
      <c r="AE29">
        <v>7.7</v>
      </c>
      <c r="AF29">
        <v>0</v>
      </c>
      <c r="AG29">
        <v>0</v>
      </c>
      <c r="AH29">
        <v>6.73</v>
      </c>
      <c r="AI29">
        <v>6.73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53.59</v>
      </c>
      <c r="AR29">
        <v>100</v>
      </c>
      <c r="AS29">
        <v>0</v>
      </c>
      <c r="AT29">
        <v>0</v>
      </c>
      <c r="AU29">
        <v>0</v>
      </c>
      <c r="AV29">
        <v>100</v>
      </c>
      <c r="AW29">
        <v>144.30000000000001</v>
      </c>
      <c r="AX29">
        <v>11.54</v>
      </c>
      <c r="AY29">
        <v>0</v>
      </c>
      <c r="AZ29">
        <v>1.47</v>
      </c>
      <c r="BA29">
        <v>4.8099999999999996</v>
      </c>
      <c r="BB29">
        <v>8.18</v>
      </c>
      <c r="BC29">
        <v>18.28</v>
      </c>
      <c r="BD29">
        <v>5.77</v>
      </c>
    </row>
    <row r="30" spans="1:56">
      <c r="A30" t="s">
        <v>264</v>
      </c>
      <c r="G30" t="s">
        <v>72</v>
      </c>
      <c r="H30" s="73">
        <v>144.73000000000002</v>
      </c>
      <c r="I30" s="46">
        <v>0</v>
      </c>
      <c r="J30" s="46">
        <v>1.47</v>
      </c>
      <c r="K30" s="46">
        <v>62.039999999999992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20</v>
      </c>
      <c r="X30">
        <v>25</v>
      </c>
      <c r="Y30">
        <v>0.43</v>
      </c>
      <c r="Z30">
        <v>0</v>
      </c>
      <c r="AA30">
        <v>0</v>
      </c>
      <c r="AB30">
        <v>158.47999999999999</v>
      </c>
      <c r="AC30">
        <v>0</v>
      </c>
      <c r="AD30">
        <v>0</v>
      </c>
      <c r="AE30">
        <v>7.7</v>
      </c>
      <c r="AF30">
        <v>0</v>
      </c>
      <c r="AG30">
        <v>0</v>
      </c>
      <c r="AH30">
        <v>6.73</v>
      </c>
      <c r="AI30">
        <v>6.73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53.59</v>
      </c>
      <c r="AR30">
        <v>100</v>
      </c>
      <c r="AS30">
        <v>0</v>
      </c>
      <c r="AT30">
        <v>0</v>
      </c>
      <c r="AU30">
        <v>0</v>
      </c>
      <c r="AV30">
        <v>100</v>
      </c>
      <c r="AW30">
        <v>144.30000000000001</v>
      </c>
      <c r="AX30">
        <v>11.54</v>
      </c>
      <c r="AY30">
        <v>0</v>
      </c>
      <c r="AZ30">
        <v>1.47</v>
      </c>
      <c r="BA30">
        <v>4.8099999999999996</v>
      </c>
      <c r="BB30">
        <v>8.18</v>
      </c>
      <c r="BC30">
        <v>18.28</v>
      </c>
      <c r="BD30">
        <v>5.77</v>
      </c>
    </row>
    <row r="31" spans="1:56">
      <c r="A31" t="s">
        <v>274</v>
      </c>
      <c r="G31" t="s">
        <v>73</v>
      </c>
      <c r="H31" s="73">
        <v>358.34000000000003</v>
      </c>
      <c r="I31" s="46">
        <v>18.28</v>
      </c>
      <c r="J31" s="46">
        <v>25.61</v>
      </c>
      <c r="K31" s="46">
        <v>62.039999999999992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20</v>
      </c>
      <c r="X31">
        <v>25</v>
      </c>
      <c r="Y31">
        <v>0.48</v>
      </c>
      <c r="Z31">
        <v>0</v>
      </c>
      <c r="AA31">
        <v>0</v>
      </c>
      <c r="AB31">
        <v>158.47999999999999</v>
      </c>
      <c r="AC31">
        <v>0</v>
      </c>
      <c r="AD31">
        <v>0</v>
      </c>
      <c r="AE31">
        <v>7.7</v>
      </c>
      <c r="AF31">
        <v>0</v>
      </c>
      <c r="AG31">
        <v>0</v>
      </c>
      <c r="AH31">
        <v>6.73</v>
      </c>
      <c r="AI31">
        <v>6.73</v>
      </c>
      <c r="AJ31">
        <v>96.2</v>
      </c>
      <c r="AK31">
        <v>0</v>
      </c>
      <c r="AL31">
        <v>0</v>
      </c>
      <c r="AM31">
        <v>9.6199999999999992</v>
      </c>
      <c r="AN31">
        <v>96.2</v>
      </c>
      <c r="AO31">
        <v>24.05</v>
      </c>
      <c r="AP31">
        <v>18.28</v>
      </c>
      <c r="AQ31">
        <v>53.59</v>
      </c>
      <c r="AR31">
        <v>100</v>
      </c>
      <c r="AS31">
        <v>0</v>
      </c>
      <c r="AT31">
        <v>0</v>
      </c>
      <c r="AU31">
        <v>11.54</v>
      </c>
      <c r="AV31">
        <v>100</v>
      </c>
      <c r="AW31">
        <v>144.30000000000001</v>
      </c>
      <c r="AX31">
        <v>11.54</v>
      </c>
      <c r="AY31">
        <v>0</v>
      </c>
      <c r="AZ31">
        <v>1.56</v>
      </c>
      <c r="BA31">
        <v>4.8099999999999996</v>
      </c>
      <c r="BB31">
        <v>8.18</v>
      </c>
      <c r="BC31">
        <v>18.28</v>
      </c>
      <c r="BD31">
        <v>5.77</v>
      </c>
    </row>
    <row r="32" spans="1:56">
      <c r="A32" t="s">
        <v>275</v>
      </c>
      <c r="G32" t="s">
        <v>74</v>
      </c>
      <c r="H32" s="73">
        <v>408.37</v>
      </c>
      <c r="I32" s="46">
        <v>18.28</v>
      </c>
      <c r="J32" s="46">
        <v>25.61</v>
      </c>
      <c r="K32" s="46">
        <v>62.039999999999992</v>
      </c>
      <c r="L32" s="46">
        <v>8.01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20</v>
      </c>
      <c r="X32">
        <v>25</v>
      </c>
      <c r="Y32">
        <v>0.48</v>
      </c>
      <c r="Z32">
        <v>0</v>
      </c>
      <c r="AA32">
        <v>0.31</v>
      </c>
      <c r="AB32">
        <v>158.47999999999999</v>
      </c>
      <c r="AC32">
        <v>0</v>
      </c>
      <c r="AD32">
        <v>0</v>
      </c>
      <c r="AE32">
        <v>7.7</v>
      </c>
      <c r="AF32">
        <v>0</v>
      </c>
      <c r="AG32">
        <v>0</v>
      </c>
      <c r="AH32">
        <v>6.73</v>
      </c>
      <c r="AI32">
        <v>6.73</v>
      </c>
      <c r="AJ32">
        <v>96.2</v>
      </c>
      <c r="AK32">
        <v>0</v>
      </c>
      <c r="AL32">
        <v>0</v>
      </c>
      <c r="AM32">
        <v>28.86</v>
      </c>
      <c r="AN32">
        <v>96.2</v>
      </c>
      <c r="AO32">
        <v>24.05</v>
      </c>
      <c r="AP32">
        <v>18.28</v>
      </c>
      <c r="AQ32">
        <v>53.59</v>
      </c>
      <c r="AR32">
        <v>100</v>
      </c>
      <c r="AS32">
        <v>0</v>
      </c>
      <c r="AT32">
        <v>0</v>
      </c>
      <c r="AU32">
        <v>42.33</v>
      </c>
      <c r="AV32">
        <v>100</v>
      </c>
      <c r="AW32">
        <v>144.30000000000001</v>
      </c>
      <c r="AX32">
        <v>11.54</v>
      </c>
      <c r="AY32">
        <v>0</v>
      </c>
      <c r="AZ32">
        <v>1.56</v>
      </c>
      <c r="BA32">
        <v>4.8099999999999996</v>
      </c>
      <c r="BB32">
        <v>8.18</v>
      </c>
      <c r="BC32">
        <v>18.28</v>
      </c>
      <c r="BD32">
        <v>5.77</v>
      </c>
    </row>
    <row r="33" spans="1:56">
      <c r="A33" t="s">
        <v>276</v>
      </c>
      <c r="G33" t="s">
        <v>75</v>
      </c>
      <c r="H33" s="73">
        <v>421.84000000000003</v>
      </c>
      <c r="I33" s="46">
        <v>18.28</v>
      </c>
      <c r="J33" s="46">
        <v>112.19</v>
      </c>
      <c r="K33" s="46">
        <v>62.039999999999992</v>
      </c>
      <c r="L33" s="46">
        <v>8.2100000000000009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20</v>
      </c>
      <c r="X33">
        <v>25</v>
      </c>
      <c r="Y33">
        <v>0.48</v>
      </c>
      <c r="Z33">
        <v>48.1</v>
      </c>
      <c r="AA33">
        <v>0.51</v>
      </c>
      <c r="AB33">
        <v>158.47999999999999</v>
      </c>
      <c r="AC33">
        <v>0</v>
      </c>
      <c r="AD33">
        <v>0</v>
      </c>
      <c r="AE33">
        <v>7.7</v>
      </c>
      <c r="AF33">
        <v>0</v>
      </c>
      <c r="AG33">
        <v>0</v>
      </c>
      <c r="AH33">
        <v>6.73</v>
      </c>
      <c r="AI33">
        <v>6.73</v>
      </c>
      <c r="AJ33">
        <v>96.2</v>
      </c>
      <c r="AK33">
        <v>38.479999999999997</v>
      </c>
      <c r="AL33">
        <v>0</v>
      </c>
      <c r="AM33">
        <v>48.1</v>
      </c>
      <c r="AN33">
        <v>96.2</v>
      </c>
      <c r="AO33">
        <v>24.05</v>
      </c>
      <c r="AP33">
        <v>18.28</v>
      </c>
      <c r="AQ33">
        <v>53.59</v>
      </c>
      <c r="AR33">
        <v>100</v>
      </c>
      <c r="AS33">
        <v>0</v>
      </c>
      <c r="AT33">
        <v>0</v>
      </c>
      <c r="AU33">
        <v>36.56</v>
      </c>
      <c r="AV33">
        <v>100</v>
      </c>
      <c r="AW33">
        <v>144.30000000000001</v>
      </c>
      <c r="AX33">
        <v>11.54</v>
      </c>
      <c r="AY33">
        <v>0</v>
      </c>
      <c r="AZ33">
        <v>1.56</v>
      </c>
      <c r="BA33">
        <v>4.8099999999999996</v>
      </c>
      <c r="BB33">
        <v>8.18</v>
      </c>
      <c r="BC33">
        <v>18.28</v>
      </c>
      <c r="BD33">
        <v>5.77</v>
      </c>
    </row>
    <row r="34" spans="1:56">
      <c r="A34" t="s">
        <v>277</v>
      </c>
      <c r="G34" t="s">
        <v>76</v>
      </c>
      <c r="H34" s="73">
        <v>443.00000000000006</v>
      </c>
      <c r="I34" s="46">
        <v>18.28</v>
      </c>
      <c r="J34" s="46">
        <v>112.19</v>
      </c>
      <c r="K34" s="46">
        <v>62.039999999999992</v>
      </c>
      <c r="L34" s="46">
        <v>8.59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20</v>
      </c>
      <c r="X34">
        <v>25</v>
      </c>
      <c r="Y34">
        <v>0.48</v>
      </c>
      <c r="Z34">
        <v>48.1</v>
      </c>
      <c r="AA34">
        <v>0.89</v>
      </c>
      <c r="AB34">
        <v>158.47999999999999</v>
      </c>
      <c r="AC34">
        <v>0</v>
      </c>
      <c r="AD34">
        <v>0</v>
      </c>
      <c r="AE34">
        <v>7.7</v>
      </c>
      <c r="AF34">
        <v>0</v>
      </c>
      <c r="AG34">
        <v>0</v>
      </c>
      <c r="AH34">
        <v>6.73</v>
      </c>
      <c r="AI34">
        <v>6.73</v>
      </c>
      <c r="AJ34">
        <v>96.2</v>
      </c>
      <c r="AK34">
        <v>38.479999999999997</v>
      </c>
      <c r="AL34">
        <v>0</v>
      </c>
      <c r="AM34">
        <v>67.34</v>
      </c>
      <c r="AN34">
        <v>96.2</v>
      </c>
      <c r="AO34">
        <v>24.05</v>
      </c>
      <c r="AP34">
        <v>18.28</v>
      </c>
      <c r="AQ34">
        <v>53.59</v>
      </c>
      <c r="AR34">
        <v>100</v>
      </c>
      <c r="AS34">
        <v>0</v>
      </c>
      <c r="AT34">
        <v>0</v>
      </c>
      <c r="AU34">
        <v>38.479999999999997</v>
      </c>
      <c r="AV34">
        <v>100</v>
      </c>
      <c r="AW34">
        <v>144.30000000000001</v>
      </c>
      <c r="AX34">
        <v>11.54</v>
      </c>
      <c r="AY34">
        <v>0</v>
      </c>
      <c r="AZ34">
        <v>1.56</v>
      </c>
      <c r="BA34">
        <v>4.8099999999999996</v>
      </c>
      <c r="BB34">
        <v>8.18</v>
      </c>
      <c r="BC34">
        <v>18.28</v>
      </c>
      <c r="BD34">
        <v>5.77</v>
      </c>
    </row>
    <row r="35" spans="1:56">
      <c r="A35" t="s">
        <v>279</v>
      </c>
      <c r="G35" t="s">
        <v>77</v>
      </c>
      <c r="H35" s="73">
        <v>481.87000000000006</v>
      </c>
      <c r="I35" s="46">
        <v>18.28</v>
      </c>
      <c r="J35" s="46">
        <v>126.53</v>
      </c>
      <c r="K35" s="46">
        <v>62.039999999999992</v>
      </c>
      <c r="L35" s="46">
        <v>9.01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20</v>
      </c>
      <c r="X35">
        <v>25</v>
      </c>
      <c r="Y35">
        <v>0.87</v>
      </c>
      <c r="Z35">
        <v>48.1</v>
      </c>
      <c r="AA35">
        <v>1.31</v>
      </c>
      <c r="AB35">
        <v>158.47999999999999</v>
      </c>
      <c r="AC35">
        <v>0</v>
      </c>
      <c r="AD35">
        <v>0</v>
      </c>
      <c r="AE35">
        <v>7.7</v>
      </c>
      <c r="AF35">
        <v>0</v>
      </c>
      <c r="AG35">
        <v>0</v>
      </c>
      <c r="AH35">
        <v>6.73</v>
      </c>
      <c r="AI35">
        <v>6.73</v>
      </c>
      <c r="AJ35">
        <v>96.2</v>
      </c>
      <c r="AK35">
        <v>38.479999999999997</v>
      </c>
      <c r="AL35">
        <v>0</v>
      </c>
      <c r="AM35">
        <v>96.2</v>
      </c>
      <c r="AN35">
        <v>96.2</v>
      </c>
      <c r="AO35">
        <v>38.479999999999997</v>
      </c>
      <c r="AP35">
        <v>18.28</v>
      </c>
      <c r="AQ35">
        <v>53.59</v>
      </c>
      <c r="AR35">
        <v>100</v>
      </c>
      <c r="AS35">
        <v>0</v>
      </c>
      <c r="AT35">
        <v>0</v>
      </c>
      <c r="AU35">
        <v>48.1</v>
      </c>
      <c r="AV35">
        <v>50</v>
      </c>
      <c r="AW35">
        <v>144.30000000000001</v>
      </c>
      <c r="AX35">
        <v>11.54</v>
      </c>
      <c r="AY35">
        <v>0</v>
      </c>
      <c r="AZ35">
        <v>1.47</v>
      </c>
      <c r="BA35">
        <v>4.8099999999999996</v>
      </c>
      <c r="BB35">
        <v>8.18</v>
      </c>
      <c r="BC35">
        <v>18.28</v>
      </c>
      <c r="BD35">
        <v>5.77</v>
      </c>
    </row>
    <row r="36" spans="1:56">
      <c r="A36" t="s">
        <v>309</v>
      </c>
      <c r="G36" t="s">
        <v>78</v>
      </c>
      <c r="H36" s="73">
        <v>521.30999999999995</v>
      </c>
      <c r="I36" s="46">
        <v>18.28</v>
      </c>
      <c r="J36" s="46">
        <v>126.53</v>
      </c>
      <c r="K36" s="46">
        <v>62.039999999999992</v>
      </c>
      <c r="L36" s="46">
        <v>9.23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20</v>
      </c>
      <c r="X36">
        <v>25</v>
      </c>
      <c r="Y36">
        <v>0.87</v>
      </c>
      <c r="Z36">
        <v>48.1</v>
      </c>
      <c r="AA36">
        <v>1.53</v>
      </c>
      <c r="AB36">
        <v>158.47999999999999</v>
      </c>
      <c r="AC36">
        <v>0</v>
      </c>
      <c r="AD36">
        <v>0</v>
      </c>
      <c r="AE36">
        <v>7.7</v>
      </c>
      <c r="AF36">
        <v>0</v>
      </c>
      <c r="AG36">
        <v>0</v>
      </c>
      <c r="AH36">
        <v>6.73</v>
      </c>
      <c r="AI36">
        <v>6.73</v>
      </c>
      <c r="AJ36">
        <v>96.2</v>
      </c>
      <c r="AK36">
        <v>38.479999999999997</v>
      </c>
      <c r="AL36">
        <v>0</v>
      </c>
      <c r="AM36">
        <v>125.06</v>
      </c>
      <c r="AN36">
        <v>96.2</v>
      </c>
      <c r="AO36">
        <v>38.479999999999997</v>
      </c>
      <c r="AP36">
        <v>18.28</v>
      </c>
      <c r="AQ36">
        <v>53.59</v>
      </c>
      <c r="AR36">
        <v>100</v>
      </c>
      <c r="AS36">
        <v>0</v>
      </c>
      <c r="AT36">
        <v>0</v>
      </c>
      <c r="AU36">
        <v>58.68</v>
      </c>
      <c r="AV36">
        <v>50</v>
      </c>
      <c r="AW36">
        <v>144.30000000000001</v>
      </c>
      <c r="AX36">
        <v>11.54</v>
      </c>
      <c r="AY36">
        <v>0</v>
      </c>
      <c r="AZ36">
        <v>1.47</v>
      </c>
      <c r="BA36">
        <v>4.8099999999999996</v>
      </c>
      <c r="BB36">
        <v>8.18</v>
      </c>
      <c r="BC36">
        <v>18.28</v>
      </c>
      <c r="BD36">
        <v>5.77</v>
      </c>
    </row>
    <row r="37" spans="1:56">
      <c r="A37" t="s">
        <v>310</v>
      </c>
      <c r="G37" t="s">
        <v>79</v>
      </c>
      <c r="H37" s="73">
        <v>539.58999999999992</v>
      </c>
      <c r="I37" s="46">
        <v>18.28</v>
      </c>
      <c r="J37" s="46">
        <v>126.53</v>
      </c>
      <c r="K37" s="46">
        <v>62.039999999999992</v>
      </c>
      <c r="L37" s="46">
        <v>9.370000000000001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20</v>
      </c>
      <c r="X37">
        <v>25</v>
      </c>
      <c r="Y37">
        <v>0.87</v>
      </c>
      <c r="Z37">
        <v>48.1</v>
      </c>
      <c r="AA37">
        <v>1.67</v>
      </c>
      <c r="AB37">
        <v>158.47999999999999</v>
      </c>
      <c r="AC37">
        <v>0</v>
      </c>
      <c r="AD37">
        <v>0</v>
      </c>
      <c r="AE37">
        <v>7.7</v>
      </c>
      <c r="AF37">
        <v>0</v>
      </c>
      <c r="AG37">
        <v>0</v>
      </c>
      <c r="AH37">
        <v>6.73</v>
      </c>
      <c r="AI37">
        <v>6.73</v>
      </c>
      <c r="AJ37">
        <v>96.2</v>
      </c>
      <c r="AK37">
        <v>38.479999999999997</v>
      </c>
      <c r="AL37">
        <v>0</v>
      </c>
      <c r="AM37">
        <v>144.30000000000001</v>
      </c>
      <c r="AN37">
        <v>96.2</v>
      </c>
      <c r="AO37">
        <v>38.479999999999997</v>
      </c>
      <c r="AP37">
        <v>18.28</v>
      </c>
      <c r="AQ37">
        <v>53.59</v>
      </c>
      <c r="AR37">
        <v>100</v>
      </c>
      <c r="AS37">
        <v>0</v>
      </c>
      <c r="AT37">
        <v>0</v>
      </c>
      <c r="AU37">
        <v>57.72</v>
      </c>
      <c r="AV37">
        <v>50</v>
      </c>
      <c r="AW37">
        <v>144.30000000000001</v>
      </c>
      <c r="AX37">
        <v>11.54</v>
      </c>
      <c r="AY37">
        <v>0</v>
      </c>
      <c r="AZ37">
        <v>1.47</v>
      </c>
      <c r="BA37">
        <v>4.8099999999999996</v>
      </c>
      <c r="BB37">
        <v>8.18</v>
      </c>
      <c r="BC37">
        <v>18.28</v>
      </c>
      <c r="BD37">
        <v>5.77</v>
      </c>
    </row>
    <row r="38" spans="1:56">
      <c r="A38" t="s">
        <v>311</v>
      </c>
      <c r="G38" t="s">
        <v>80</v>
      </c>
      <c r="H38" s="73">
        <v>556.91000000000008</v>
      </c>
      <c r="I38" s="46">
        <v>18.28</v>
      </c>
      <c r="J38" s="46">
        <v>126.53</v>
      </c>
      <c r="K38" s="46">
        <v>62.039999999999992</v>
      </c>
      <c r="L38" s="46">
        <v>9.86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20</v>
      </c>
      <c r="X38">
        <v>25</v>
      </c>
      <c r="Y38">
        <v>0.87</v>
      </c>
      <c r="Z38">
        <v>48.1</v>
      </c>
      <c r="AA38">
        <v>2.16</v>
      </c>
      <c r="AB38">
        <v>158.47999999999999</v>
      </c>
      <c r="AC38">
        <v>0</v>
      </c>
      <c r="AD38">
        <v>0</v>
      </c>
      <c r="AE38">
        <v>7.7</v>
      </c>
      <c r="AF38">
        <v>0</v>
      </c>
      <c r="AG38">
        <v>0</v>
      </c>
      <c r="AH38">
        <v>6.73</v>
      </c>
      <c r="AI38">
        <v>6.73</v>
      </c>
      <c r="AJ38">
        <v>96.2</v>
      </c>
      <c r="AK38">
        <v>38.479999999999997</v>
      </c>
      <c r="AL38">
        <v>0</v>
      </c>
      <c r="AM38">
        <v>163.54</v>
      </c>
      <c r="AN38">
        <v>96.2</v>
      </c>
      <c r="AO38">
        <v>38.479999999999997</v>
      </c>
      <c r="AP38">
        <v>18.28</v>
      </c>
      <c r="AQ38">
        <v>53.59</v>
      </c>
      <c r="AR38">
        <v>100</v>
      </c>
      <c r="AS38">
        <v>0</v>
      </c>
      <c r="AT38">
        <v>0</v>
      </c>
      <c r="AU38">
        <v>55.8</v>
      </c>
      <c r="AV38">
        <v>50</v>
      </c>
      <c r="AW38">
        <v>144.30000000000001</v>
      </c>
      <c r="AX38">
        <v>11.54</v>
      </c>
      <c r="AY38">
        <v>0</v>
      </c>
      <c r="AZ38">
        <v>1.47</v>
      </c>
      <c r="BA38">
        <v>4.8099999999999996</v>
      </c>
      <c r="BB38">
        <v>8.18</v>
      </c>
      <c r="BC38">
        <v>18.28</v>
      </c>
      <c r="BD38">
        <v>5.77</v>
      </c>
    </row>
    <row r="39" spans="1:56">
      <c r="A39" t="s">
        <v>312</v>
      </c>
      <c r="G39" t="s">
        <v>81</v>
      </c>
      <c r="H39" s="73">
        <v>560.75</v>
      </c>
      <c r="I39" s="46">
        <v>18.28</v>
      </c>
      <c r="J39" s="46">
        <v>232.44</v>
      </c>
      <c r="K39" s="46">
        <v>62.039999999999992</v>
      </c>
      <c r="L39" s="46">
        <v>10.89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20</v>
      </c>
      <c r="X39">
        <v>25</v>
      </c>
      <c r="Y39">
        <v>0.87</v>
      </c>
      <c r="Z39">
        <v>48.1</v>
      </c>
      <c r="AA39">
        <v>3.19</v>
      </c>
      <c r="AB39">
        <v>158.47999999999999</v>
      </c>
      <c r="AC39">
        <v>0</v>
      </c>
      <c r="AD39">
        <v>0</v>
      </c>
      <c r="AE39">
        <v>7.7</v>
      </c>
      <c r="AF39">
        <v>0</v>
      </c>
      <c r="AG39">
        <v>0</v>
      </c>
      <c r="AH39">
        <v>6.73</v>
      </c>
      <c r="AI39">
        <v>6.73</v>
      </c>
      <c r="AJ39">
        <v>96.2</v>
      </c>
      <c r="AK39">
        <v>38.479999999999997</v>
      </c>
      <c r="AL39">
        <v>0</v>
      </c>
      <c r="AM39">
        <v>163.54</v>
      </c>
      <c r="AN39">
        <v>96.2</v>
      </c>
      <c r="AO39">
        <v>144.30000000000001</v>
      </c>
      <c r="AP39">
        <v>18.28</v>
      </c>
      <c r="AQ39">
        <v>53.59</v>
      </c>
      <c r="AR39">
        <v>100</v>
      </c>
      <c r="AS39">
        <v>0</v>
      </c>
      <c r="AT39">
        <v>0</v>
      </c>
      <c r="AU39">
        <v>59.64</v>
      </c>
      <c r="AV39">
        <v>50</v>
      </c>
      <c r="AW39">
        <v>144.30000000000001</v>
      </c>
      <c r="AX39">
        <v>11.54</v>
      </c>
      <c r="AY39">
        <v>0</v>
      </c>
      <c r="AZ39">
        <v>1.56</v>
      </c>
      <c r="BA39">
        <v>4.8099999999999996</v>
      </c>
      <c r="BB39">
        <v>8.18</v>
      </c>
      <c r="BC39">
        <v>18.28</v>
      </c>
      <c r="BD39">
        <v>5.77</v>
      </c>
    </row>
    <row r="40" spans="1:56">
      <c r="A40" t="s">
        <v>329</v>
      </c>
      <c r="G40" t="s">
        <v>82</v>
      </c>
      <c r="H40" s="73">
        <v>538.63</v>
      </c>
      <c r="I40" s="46">
        <v>18.28</v>
      </c>
      <c r="J40" s="46">
        <v>232.44</v>
      </c>
      <c r="K40" s="46">
        <v>62.039999999999992</v>
      </c>
      <c r="L40" s="46">
        <v>11.45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20</v>
      </c>
      <c r="X40">
        <v>25</v>
      </c>
      <c r="Y40">
        <v>0.87</v>
      </c>
      <c r="Z40">
        <v>48.1</v>
      </c>
      <c r="AA40">
        <v>3.75</v>
      </c>
      <c r="AB40">
        <v>158.47999999999999</v>
      </c>
      <c r="AC40">
        <v>0</v>
      </c>
      <c r="AD40">
        <v>0</v>
      </c>
      <c r="AE40">
        <v>7.7</v>
      </c>
      <c r="AF40">
        <v>0</v>
      </c>
      <c r="AG40">
        <v>0</v>
      </c>
      <c r="AH40">
        <v>6.73</v>
      </c>
      <c r="AI40">
        <v>6.73</v>
      </c>
      <c r="AJ40">
        <v>96.2</v>
      </c>
      <c r="AK40">
        <v>38.479999999999997</v>
      </c>
      <c r="AL40">
        <v>0</v>
      </c>
      <c r="AM40">
        <v>163.54</v>
      </c>
      <c r="AN40">
        <v>96.2</v>
      </c>
      <c r="AO40">
        <v>144.30000000000001</v>
      </c>
      <c r="AP40">
        <v>18.28</v>
      </c>
      <c r="AQ40">
        <v>53.59</v>
      </c>
      <c r="AR40">
        <v>100</v>
      </c>
      <c r="AS40">
        <v>0</v>
      </c>
      <c r="AT40">
        <v>0</v>
      </c>
      <c r="AU40">
        <v>37.520000000000003</v>
      </c>
      <c r="AV40">
        <v>50</v>
      </c>
      <c r="AW40">
        <v>144.30000000000001</v>
      </c>
      <c r="AX40">
        <v>11.54</v>
      </c>
      <c r="AY40">
        <v>0</v>
      </c>
      <c r="AZ40">
        <v>1.56</v>
      </c>
      <c r="BA40">
        <v>4.8099999999999996</v>
      </c>
      <c r="BB40">
        <v>8.18</v>
      </c>
      <c r="BC40">
        <v>18.28</v>
      </c>
      <c r="BD40">
        <v>5.77</v>
      </c>
    </row>
    <row r="41" spans="1:56">
      <c r="A41" t="s">
        <v>330</v>
      </c>
      <c r="G41" t="s">
        <v>83</v>
      </c>
      <c r="H41" s="73">
        <v>539.59</v>
      </c>
      <c r="I41" s="46">
        <v>18.28</v>
      </c>
      <c r="J41" s="46">
        <v>232.44</v>
      </c>
      <c r="K41" s="46">
        <v>62.039999999999992</v>
      </c>
      <c r="L41" s="46">
        <v>11.93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20</v>
      </c>
      <c r="X41">
        <v>25</v>
      </c>
      <c r="Y41">
        <v>0.87</v>
      </c>
      <c r="Z41">
        <v>48.1</v>
      </c>
      <c r="AA41">
        <v>4.2300000000000004</v>
      </c>
      <c r="AB41">
        <v>158.47999999999999</v>
      </c>
      <c r="AC41">
        <v>0</v>
      </c>
      <c r="AD41">
        <v>0</v>
      </c>
      <c r="AE41">
        <v>7.7</v>
      </c>
      <c r="AF41">
        <v>0</v>
      </c>
      <c r="AG41">
        <v>0</v>
      </c>
      <c r="AH41">
        <v>6.73</v>
      </c>
      <c r="AI41">
        <v>6.73</v>
      </c>
      <c r="AJ41">
        <v>96.2</v>
      </c>
      <c r="AK41">
        <v>38.479999999999997</v>
      </c>
      <c r="AL41">
        <v>0</v>
      </c>
      <c r="AM41">
        <v>163.54</v>
      </c>
      <c r="AN41">
        <v>96.2</v>
      </c>
      <c r="AO41">
        <v>144.30000000000001</v>
      </c>
      <c r="AP41">
        <v>18.28</v>
      </c>
      <c r="AQ41">
        <v>53.59</v>
      </c>
      <c r="AR41">
        <v>100</v>
      </c>
      <c r="AS41">
        <v>0</v>
      </c>
      <c r="AT41">
        <v>0</v>
      </c>
      <c r="AU41">
        <v>38.479999999999997</v>
      </c>
      <c r="AV41">
        <v>50</v>
      </c>
      <c r="AW41">
        <v>144.30000000000001</v>
      </c>
      <c r="AX41">
        <v>11.54</v>
      </c>
      <c r="AY41">
        <v>0</v>
      </c>
      <c r="AZ41">
        <v>1.56</v>
      </c>
      <c r="BA41">
        <v>4.8099999999999996</v>
      </c>
      <c r="BB41">
        <v>8.18</v>
      </c>
      <c r="BC41">
        <v>18.28</v>
      </c>
      <c r="BD41">
        <v>5.77</v>
      </c>
    </row>
    <row r="42" spans="1:56">
      <c r="A42" t="s">
        <v>331</v>
      </c>
      <c r="G42" t="s">
        <v>84</v>
      </c>
      <c r="H42" s="73">
        <v>514.57999999999993</v>
      </c>
      <c r="I42" s="46">
        <v>18.28</v>
      </c>
      <c r="J42" s="46">
        <v>232.44</v>
      </c>
      <c r="K42" s="46">
        <v>62.039999999999992</v>
      </c>
      <c r="L42" s="46">
        <v>12.34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20</v>
      </c>
      <c r="X42">
        <v>25</v>
      </c>
      <c r="Y42">
        <v>0.87</v>
      </c>
      <c r="Z42">
        <v>48.1</v>
      </c>
      <c r="AA42">
        <v>4.6399999999999997</v>
      </c>
      <c r="AB42">
        <v>158.47999999999999</v>
      </c>
      <c r="AC42">
        <v>0</v>
      </c>
      <c r="AD42">
        <v>0</v>
      </c>
      <c r="AE42">
        <v>7.7</v>
      </c>
      <c r="AF42">
        <v>0</v>
      </c>
      <c r="AG42">
        <v>0</v>
      </c>
      <c r="AH42">
        <v>6.73</v>
      </c>
      <c r="AI42">
        <v>6.73</v>
      </c>
      <c r="AJ42">
        <v>62.53</v>
      </c>
      <c r="AK42">
        <v>38.479999999999997</v>
      </c>
      <c r="AL42">
        <v>0</v>
      </c>
      <c r="AM42">
        <v>163.54</v>
      </c>
      <c r="AN42">
        <v>96.2</v>
      </c>
      <c r="AO42">
        <v>144.30000000000001</v>
      </c>
      <c r="AP42">
        <v>18.28</v>
      </c>
      <c r="AQ42">
        <v>53.59</v>
      </c>
      <c r="AR42">
        <v>100</v>
      </c>
      <c r="AS42">
        <v>0</v>
      </c>
      <c r="AT42">
        <v>0</v>
      </c>
      <c r="AU42">
        <v>47.14</v>
      </c>
      <c r="AV42">
        <v>50</v>
      </c>
      <c r="AW42">
        <v>144.30000000000001</v>
      </c>
      <c r="AX42">
        <v>11.54</v>
      </c>
      <c r="AY42">
        <v>0</v>
      </c>
      <c r="AZ42">
        <v>1.56</v>
      </c>
      <c r="BA42">
        <v>4.8099999999999996</v>
      </c>
      <c r="BB42">
        <v>8.18</v>
      </c>
      <c r="BC42">
        <v>18.28</v>
      </c>
      <c r="BD42">
        <v>5.77</v>
      </c>
    </row>
    <row r="43" spans="1:56">
      <c r="A43" t="s">
        <v>337</v>
      </c>
      <c r="G43" t="s">
        <v>85</v>
      </c>
      <c r="H43" s="73">
        <v>483.79</v>
      </c>
      <c r="I43" s="46">
        <v>18.28</v>
      </c>
      <c r="J43" s="46">
        <v>305.46000000000004</v>
      </c>
      <c r="K43" s="46">
        <v>62.039999999999992</v>
      </c>
      <c r="L43" s="46">
        <v>12.86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20</v>
      </c>
      <c r="X43">
        <v>25</v>
      </c>
      <c r="Y43">
        <v>0.87</v>
      </c>
      <c r="Z43">
        <v>48.1</v>
      </c>
      <c r="AA43">
        <v>5.16</v>
      </c>
      <c r="AB43">
        <v>158.47999999999999</v>
      </c>
      <c r="AC43">
        <v>0</v>
      </c>
      <c r="AD43">
        <v>0</v>
      </c>
      <c r="AE43">
        <v>7.7</v>
      </c>
      <c r="AF43">
        <v>0</v>
      </c>
      <c r="AG43">
        <v>0</v>
      </c>
      <c r="AH43">
        <v>6.73</v>
      </c>
      <c r="AI43">
        <v>6.73</v>
      </c>
      <c r="AJ43">
        <v>62.53</v>
      </c>
      <c r="AK43">
        <v>38.479999999999997</v>
      </c>
      <c r="AL43">
        <v>0</v>
      </c>
      <c r="AM43">
        <v>163.54</v>
      </c>
      <c r="AN43">
        <v>96.2</v>
      </c>
      <c r="AO43">
        <v>217.41</v>
      </c>
      <c r="AP43">
        <v>18.28</v>
      </c>
      <c r="AQ43">
        <v>53.59</v>
      </c>
      <c r="AR43">
        <v>100</v>
      </c>
      <c r="AS43">
        <v>0</v>
      </c>
      <c r="AT43">
        <v>0</v>
      </c>
      <c r="AU43">
        <v>16.350000000000001</v>
      </c>
      <c r="AV43">
        <v>50</v>
      </c>
      <c r="AW43">
        <v>144.30000000000001</v>
      </c>
      <c r="AX43">
        <v>11.54</v>
      </c>
      <c r="AY43">
        <v>0</v>
      </c>
      <c r="AZ43">
        <v>1.47</v>
      </c>
      <c r="BA43">
        <v>4.8099999999999996</v>
      </c>
      <c r="BB43">
        <v>8.18</v>
      </c>
      <c r="BC43">
        <v>18.28</v>
      </c>
      <c r="BD43">
        <v>5.77</v>
      </c>
    </row>
    <row r="44" spans="1:56">
      <c r="A44" t="s">
        <v>339</v>
      </c>
      <c r="G44" t="s">
        <v>86</v>
      </c>
      <c r="H44" s="73">
        <v>486.68</v>
      </c>
      <c r="I44" s="46">
        <v>18.28</v>
      </c>
      <c r="J44" s="46">
        <v>305.46000000000004</v>
      </c>
      <c r="K44" s="46">
        <v>62.039999999999992</v>
      </c>
      <c r="L44" s="46">
        <v>13.3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20</v>
      </c>
      <c r="X44">
        <v>25</v>
      </c>
      <c r="Y44">
        <v>0.87</v>
      </c>
      <c r="Z44">
        <v>48.1</v>
      </c>
      <c r="AA44">
        <v>5.6</v>
      </c>
      <c r="AB44">
        <v>158.47999999999999</v>
      </c>
      <c r="AC44">
        <v>0</v>
      </c>
      <c r="AD44">
        <v>0</v>
      </c>
      <c r="AE44">
        <v>7.7</v>
      </c>
      <c r="AF44">
        <v>0</v>
      </c>
      <c r="AG44">
        <v>0</v>
      </c>
      <c r="AH44">
        <v>6.73</v>
      </c>
      <c r="AI44">
        <v>6.73</v>
      </c>
      <c r="AJ44">
        <v>62.53</v>
      </c>
      <c r="AK44">
        <v>38.479999999999997</v>
      </c>
      <c r="AL44">
        <v>0</v>
      </c>
      <c r="AM44">
        <v>163.54</v>
      </c>
      <c r="AN44">
        <v>96.2</v>
      </c>
      <c r="AO44">
        <v>217.41</v>
      </c>
      <c r="AP44">
        <v>18.28</v>
      </c>
      <c r="AQ44">
        <v>53.59</v>
      </c>
      <c r="AR44">
        <v>100</v>
      </c>
      <c r="AS44">
        <v>0</v>
      </c>
      <c r="AT44">
        <v>0</v>
      </c>
      <c r="AU44">
        <v>19.239999999999998</v>
      </c>
      <c r="AV44">
        <v>50</v>
      </c>
      <c r="AW44">
        <v>144.30000000000001</v>
      </c>
      <c r="AX44">
        <v>11.54</v>
      </c>
      <c r="AY44">
        <v>0</v>
      </c>
      <c r="AZ44">
        <v>1.47</v>
      </c>
      <c r="BA44">
        <v>4.8099999999999996</v>
      </c>
      <c r="BB44">
        <v>8.18</v>
      </c>
      <c r="BC44">
        <v>18.28</v>
      </c>
      <c r="BD44">
        <v>5.77</v>
      </c>
    </row>
    <row r="45" spans="1:56">
      <c r="A45" t="s">
        <v>358</v>
      </c>
      <c r="G45" t="s">
        <v>87</v>
      </c>
      <c r="H45" s="73">
        <v>488.6</v>
      </c>
      <c r="I45" s="46">
        <v>18.28</v>
      </c>
      <c r="J45" s="46">
        <v>305.46000000000004</v>
      </c>
      <c r="K45" s="46">
        <v>62.039999999999992</v>
      </c>
      <c r="L45" s="46">
        <v>13.65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20</v>
      </c>
      <c r="X45">
        <v>25</v>
      </c>
      <c r="Y45">
        <v>0.87</v>
      </c>
      <c r="Z45">
        <v>48.1</v>
      </c>
      <c r="AA45">
        <v>5.95</v>
      </c>
      <c r="AB45">
        <v>158.47999999999999</v>
      </c>
      <c r="AC45">
        <v>0</v>
      </c>
      <c r="AD45">
        <v>0</v>
      </c>
      <c r="AE45">
        <v>7.7</v>
      </c>
      <c r="AF45">
        <v>0</v>
      </c>
      <c r="AG45">
        <v>0</v>
      </c>
      <c r="AH45">
        <v>6.73</v>
      </c>
      <c r="AI45">
        <v>6.73</v>
      </c>
      <c r="AJ45">
        <v>62.53</v>
      </c>
      <c r="AK45">
        <v>38.479999999999997</v>
      </c>
      <c r="AL45">
        <v>0</v>
      </c>
      <c r="AM45">
        <v>163.54</v>
      </c>
      <c r="AN45">
        <v>96.2</v>
      </c>
      <c r="AO45">
        <v>217.41</v>
      </c>
      <c r="AP45">
        <v>18.28</v>
      </c>
      <c r="AQ45">
        <v>53.59</v>
      </c>
      <c r="AR45">
        <v>100</v>
      </c>
      <c r="AS45">
        <v>0</v>
      </c>
      <c r="AT45">
        <v>0</v>
      </c>
      <c r="AU45">
        <v>21.16</v>
      </c>
      <c r="AV45">
        <v>50</v>
      </c>
      <c r="AW45">
        <v>144.30000000000001</v>
      </c>
      <c r="AX45">
        <v>11.54</v>
      </c>
      <c r="AY45">
        <v>0</v>
      </c>
      <c r="AZ45">
        <v>1.47</v>
      </c>
      <c r="BA45">
        <v>4.8099999999999996</v>
      </c>
      <c r="BB45">
        <v>8.18</v>
      </c>
      <c r="BC45">
        <v>18.28</v>
      </c>
      <c r="BD45">
        <v>5.77</v>
      </c>
    </row>
    <row r="46" spans="1:56">
      <c r="A46" t="s">
        <v>359</v>
      </c>
      <c r="G46" t="s">
        <v>88</v>
      </c>
      <c r="H46" s="73">
        <v>499.19</v>
      </c>
      <c r="I46" s="46">
        <v>18.28</v>
      </c>
      <c r="J46" s="46">
        <v>305.46000000000004</v>
      </c>
      <c r="K46" s="46">
        <v>62.039999999999992</v>
      </c>
      <c r="L46" s="46">
        <v>13.940000000000001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20</v>
      </c>
      <c r="X46">
        <v>25</v>
      </c>
      <c r="Y46">
        <v>0.87</v>
      </c>
      <c r="Z46">
        <v>48.1</v>
      </c>
      <c r="AA46">
        <v>6.24</v>
      </c>
      <c r="AB46">
        <v>158.47999999999999</v>
      </c>
      <c r="AC46">
        <v>0</v>
      </c>
      <c r="AD46">
        <v>0</v>
      </c>
      <c r="AE46">
        <v>7.7</v>
      </c>
      <c r="AF46">
        <v>0</v>
      </c>
      <c r="AG46">
        <v>0</v>
      </c>
      <c r="AH46">
        <v>6.73</v>
      </c>
      <c r="AI46">
        <v>6.73</v>
      </c>
      <c r="AJ46">
        <v>62.53</v>
      </c>
      <c r="AK46">
        <v>38.479999999999997</v>
      </c>
      <c r="AL46">
        <v>0</v>
      </c>
      <c r="AM46">
        <v>163.54</v>
      </c>
      <c r="AN46">
        <v>96.2</v>
      </c>
      <c r="AO46">
        <v>217.41</v>
      </c>
      <c r="AP46">
        <v>18.28</v>
      </c>
      <c r="AQ46">
        <v>53.59</v>
      </c>
      <c r="AR46">
        <v>100</v>
      </c>
      <c r="AS46">
        <v>0</v>
      </c>
      <c r="AT46">
        <v>0</v>
      </c>
      <c r="AU46">
        <v>31.75</v>
      </c>
      <c r="AV46">
        <v>50</v>
      </c>
      <c r="AW46">
        <v>144.30000000000001</v>
      </c>
      <c r="AX46">
        <v>11.54</v>
      </c>
      <c r="AY46">
        <v>0</v>
      </c>
      <c r="AZ46">
        <v>1.47</v>
      </c>
      <c r="BA46">
        <v>4.8099999999999996</v>
      </c>
      <c r="BB46">
        <v>8.18</v>
      </c>
      <c r="BC46">
        <v>18.28</v>
      </c>
      <c r="BD46">
        <v>5.77</v>
      </c>
    </row>
    <row r="47" spans="1:56">
      <c r="A47" t="s">
        <v>360</v>
      </c>
      <c r="G47" t="s">
        <v>89</v>
      </c>
      <c r="H47" s="73">
        <v>308.71000000000004</v>
      </c>
      <c r="I47" s="46">
        <v>0</v>
      </c>
      <c r="J47" s="46">
        <v>257.36</v>
      </c>
      <c r="K47" s="46">
        <v>62.039999999999992</v>
      </c>
      <c r="L47" s="46">
        <v>14.31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20</v>
      </c>
      <c r="X47">
        <v>25</v>
      </c>
      <c r="Y47">
        <v>0.87</v>
      </c>
      <c r="Z47">
        <v>0</v>
      </c>
      <c r="AA47">
        <v>6.61</v>
      </c>
      <c r="AB47">
        <v>158.47999999999999</v>
      </c>
      <c r="AC47">
        <v>0</v>
      </c>
      <c r="AD47">
        <v>0</v>
      </c>
      <c r="AE47">
        <v>7.7</v>
      </c>
      <c r="AF47">
        <v>0</v>
      </c>
      <c r="AG47">
        <v>0</v>
      </c>
      <c r="AH47">
        <v>6.73</v>
      </c>
      <c r="AI47">
        <v>6.73</v>
      </c>
      <c r="AJ47">
        <v>0</v>
      </c>
      <c r="AK47">
        <v>38.479999999999997</v>
      </c>
      <c r="AL47">
        <v>0</v>
      </c>
      <c r="AM47">
        <v>163.54</v>
      </c>
      <c r="AN47">
        <v>0</v>
      </c>
      <c r="AO47">
        <v>217.41</v>
      </c>
      <c r="AP47">
        <v>0</v>
      </c>
      <c r="AQ47">
        <v>53.59</v>
      </c>
      <c r="AR47">
        <v>100</v>
      </c>
      <c r="AS47">
        <v>0</v>
      </c>
      <c r="AT47">
        <v>0</v>
      </c>
      <c r="AU47">
        <v>0</v>
      </c>
      <c r="AV47">
        <v>100</v>
      </c>
      <c r="AW47">
        <v>144.30000000000001</v>
      </c>
      <c r="AX47">
        <v>11.54</v>
      </c>
      <c r="AY47">
        <v>0</v>
      </c>
      <c r="AZ47">
        <v>1.47</v>
      </c>
      <c r="BA47">
        <v>4.8099999999999996</v>
      </c>
      <c r="BB47">
        <v>8.18</v>
      </c>
      <c r="BC47">
        <v>18.28</v>
      </c>
      <c r="BD47">
        <v>5.77</v>
      </c>
    </row>
    <row r="48" spans="1:56">
      <c r="A48" t="s">
        <v>364</v>
      </c>
      <c r="G48" t="s">
        <v>90</v>
      </c>
      <c r="H48" s="73">
        <v>308.71000000000004</v>
      </c>
      <c r="I48" s="46">
        <v>0</v>
      </c>
      <c r="J48" s="46">
        <v>257.36</v>
      </c>
      <c r="K48" s="46">
        <v>62.039999999999992</v>
      </c>
      <c r="L48" s="46">
        <v>14.58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20</v>
      </c>
      <c r="X48">
        <v>25</v>
      </c>
      <c r="Y48">
        <v>0.87</v>
      </c>
      <c r="Z48">
        <v>0</v>
      </c>
      <c r="AA48">
        <v>6.88</v>
      </c>
      <c r="AB48">
        <v>158.47999999999999</v>
      </c>
      <c r="AC48">
        <v>0</v>
      </c>
      <c r="AD48">
        <v>0</v>
      </c>
      <c r="AE48">
        <v>7.7</v>
      </c>
      <c r="AF48">
        <v>0</v>
      </c>
      <c r="AG48">
        <v>0</v>
      </c>
      <c r="AH48">
        <v>6.73</v>
      </c>
      <c r="AI48">
        <v>6.73</v>
      </c>
      <c r="AJ48">
        <v>0</v>
      </c>
      <c r="AK48">
        <v>38.479999999999997</v>
      </c>
      <c r="AL48">
        <v>0</v>
      </c>
      <c r="AM48">
        <v>163.54</v>
      </c>
      <c r="AN48">
        <v>0</v>
      </c>
      <c r="AO48">
        <v>217.41</v>
      </c>
      <c r="AP48">
        <v>0</v>
      </c>
      <c r="AQ48">
        <v>53.59</v>
      </c>
      <c r="AR48">
        <v>100</v>
      </c>
      <c r="AS48">
        <v>0</v>
      </c>
      <c r="AT48">
        <v>0</v>
      </c>
      <c r="AU48">
        <v>0</v>
      </c>
      <c r="AV48">
        <v>100</v>
      </c>
      <c r="AW48">
        <v>144.30000000000001</v>
      </c>
      <c r="AX48">
        <v>11.54</v>
      </c>
      <c r="AY48">
        <v>0</v>
      </c>
      <c r="AZ48">
        <v>1.47</v>
      </c>
      <c r="BA48">
        <v>4.8099999999999996</v>
      </c>
      <c r="BB48">
        <v>8.18</v>
      </c>
      <c r="BC48">
        <v>18.28</v>
      </c>
      <c r="BD48">
        <v>5.77</v>
      </c>
    </row>
    <row r="49" spans="1:56">
      <c r="A49" t="s">
        <v>365</v>
      </c>
      <c r="G49" t="s">
        <v>91</v>
      </c>
      <c r="H49" s="73">
        <v>145.17000000000002</v>
      </c>
      <c r="I49" s="46">
        <v>0</v>
      </c>
      <c r="J49" s="46">
        <v>257.36</v>
      </c>
      <c r="K49" s="46">
        <v>62.039999999999992</v>
      </c>
      <c r="L49" s="46">
        <v>14.76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20</v>
      </c>
      <c r="X49">
        <v>25</v>
      </c>
      <c r="Y49">
        <v>0.87</v>
      </c>
      <c r="Z49">
        <v>0</v>
      </c>
      <c r="AA49">
        <v>7.06</v>
      </c>
      <c r="AB49">
        <v>158.47999999999999</v>
      </c>
      <c r="AC49">
        <v>0</v>
      </c>
      <c r="AD49">
        <v>0</v>
      </c>
      <c r="AE49">
        <v>7.7</v>
      </c>
      <c r="AF49">
        <v>0</v>
      </c>
      <c r="AG49">
        <v>0</v>
      </c>
      <c r="AH49">
        <v>6.73</v>
      </c>
      <c r="AI49">
        <v>6.73</v>
      </c>
      <c r="AJ49">
        <v>0</v>
      </c>
      <c r="AK49">
        <v>38.479999999999997</v>
      </c>
      <c r="AL49">
        <v>0</v>
      </c>
      <c r="AM49">
        <v>0</v>
      </c>
      <c r="AN49">
        <v>0</v>
      </c>
      <c r="AO49">
        <v>217.41</v>
      </c>
      <c r="AP49">
        <v>0</v>
      </c>
      <c r="AQ49">
        <v>53.59</v>
      </c>
      <c r="AR49">
        <v>100</v>
      </c>
      <c r="AS49">
        <v>0</v>
      </c>
      <c r="AT49">
        <v>0</v>
      </c>
      <c r="AU49">
        <v>0</v>
      </c>
      <c r="AV49">
        <v>100</v>
      </c>
      <c r="AW49">
        <v>144.30000000000001</v>
      </c>
      <c r="AX49">
        <v>11.54</v>
      </c>
      <c r="AY49">
        <v>0</v>
      </c>
      <c r="AZ49">
        <v>1.47</v>
      </c>
      <c r="BA49">
        <v>4.8099999999999996</v>
      </c>
      <c r="BB49">
        <v>8.18</v>
      </c>
      <c r="BC49">
        <v>18.28</v>
      </c>
      <c r="BD49">
        <v>5.77</v>
      </c>
    </row>
    <row r="50" spans="1:56">
      <c r="A50" t="s">
        <v>366</v>
      </c>
      <c r="G50" t="s">
        <v>92</v>
      </c>
      <c r="H50" s="73">
        <v>145.17000000000002</v>
      </c>
      <c r="I50" s="46">
        <v>0</v>
      </c>
      <c r="J50" s="46">
        <v>257.36</v>
      </c>
      <c r="K50" s="46">
        <v>62.039999999999992</v>
      </c>
      <c r="L50" s="46">
        <v>14.879999999999999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20</v>
      </c>
      <c r="X50">
        <v>25</v>
      </c>
      <c r="Y50">
        <v>0.87</v>
      </c>
      <c r="Z50">
        <v>0</v>
      </c>
      <c r="AA50">
        <v>7.18</v>
      </c>
      <c r="AB50">
        <v>158.47999999999999</v>
      </c>
      <c r="AC50">
        <v>0</v>
      </c>
      <c r="AD50">
        <v>0</v>
      </c>
      <c r="AE50">
        <v>7.7</v>
      </c>
      <c r="AF50">
        <v>0</v>
      </c>
      <c r="AG50">
        <v>0</v>
      </c>
      <c r="AH50">
        <v>6.73</v>
      </c>
      <c r="AI50">
        <v>6.73</v>
      </c>
      <c r="AJ50">
        <v>0</v>
      </c>
      <c r="AK50">
        <v>38.479999999999997</v>
      </c>
      <c r="AL50">
        <v>0</v>
      </c>
      <c r="AM50">
        <v>0</v>
      </c>
      <c r="AN50">
        <v>0</v>
      </c>
      <c r="AO50">
        <v>217.41</v>
      </c>
      <c r="AP50">
        <v>0</v>
      </c>
      <c r="AQ50">
        <v>53.59</v>
      </c>
      <c r="AR50">
        <v>100</v>
      </c>
      <c r="AS50">
        <v>0</v>
      </c>
      <c r="AT50">
        <v>0</v>
      </c>
      <c r="AU50">
        <v>0</v>
      </c>
      <c r="AV50">
        <v>100</v>
      </c>
      <c r="AW50">
        <v>144.30000000000001</v>
      </c>
      <c r="AX50">
        <v>11.54</v>
      </c>
      <c r="AY50">
        <v>0</v>
      </c>
      <c r="AZ50">
        <v>1.47</v>
      </c>
      <c r="BA50">
        <v>4.8099999999999996</v>
      </c>
      <c r="BB50">
        <v>8.18</v>
      </c>
      <c r="BC50">
        <v>18.28</v>
      </c>
      <c r="BD50">
        <v>5.77</v>
      </c>
    </row>
    <row r="51" spans="1:56">
      <c r="A51" t="s">
        <v>367</v>
      </c>
      <c r="G51" t="s">
        <v>93</v>
      </c>
      <c r="H51" s="73">
        <v>145.17000000000002</v>
      </c>
      <c r="I51" s="46">
        <v>0</v>
      </c>
      <c r="J51" s="46">
        <v>1.47</v>
      </c>
      <c r="K51" s="46">
        <v>65.7</v>
      </c>
      <c r="L51" s="46">
        <v>14.879999999999999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20</v>
      </c>
      <c r="X51">
        <v>25</v>
      </c>
      <c r="Y51">
        <v>0.87</v>
      </c>
      <c r="Z51">
        <v>0</v>
      </c>
      <c r="AA51">
        <v>7.18</v>
      </c>
      <c r="AB51">
        <v>158.47999999999999</v>
      </c>
      <c r="AC51">
        <v>0</v>
      </c>
      <c r="AD51">
        <v>3.66</v>
      </c>
      <c r="AE51">
        <v>7.7</v>
      </c>
      <c r="AF51">
        <v>0</v>
      </c>
      <c r="AG51">
        <v>0</v>
      </c>
      <c r="AH51">
        <v>6.73</v>
      </c>
      <c r="AI51">
        <v>6.73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53.59</v>
      </c>
      <c r="AR51">
        <v>100</v>
      </c>
      <c r="AS51">
        <v>0</v>
      </c>
      <c r="AT51">
        <v>0</v>
      </c>
      <c r="AU51">
        <v>0</v>
      </c>
      <c r="AV51">
        <v>100</v>
      </c>
      <c r="AW51">
        <v>144.30000000000001</v>
      </c>
      <c r="AX51">
        <v>11.54</v>
      </c>
      <c r="AY51">
        <v>0</v>
      </c>
      <c r="AZ51">
        <v>1.47</v>
      </c>
      <c r="BA51">
        <v>4.8099999999999996</v>
      </c>
      <c r="BB51">
        <v>8.18</v>
      </c>
      <c r="BC51">
        <v>18.28</v>
      </c>
      <c r="BD51">
        <v>5.77</v>
      </c>
    </row>
    <row r="52" spans="1:56">
      <c r="A52" t="s">
        <v>368</v>
      </c>
      <c r="G52" t="s">
        <v>94</v>
      </c>
      <c r="H52" s="73">
        <v>145.17000000000002</v>
      </c>
      <c r="I52" s="46">
        <v>0</v>
      </c>
      <c r="J52" s="46">
        <v>1.47</v>
      </c>
      <c r="K52" s="46">
        <v>65.7</v>
      </c>
      <c r="L52" s="46">
        <v>15.030000000000001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20</v>
      </c>
      <c r="X52">
        <v>25</v>
      </c>
      <c r="Y52">
        <v>0.87</v>
      </c>
      <c r="Z52">
        <v>0</v>
      </c>
      <c r="AA52">
        <v>7.33</v>
      </c>
      <c r="AB52">
        <v>158.47999999999999</v>
      </c>
      <c r="AC52">
        <v>0</v>
      </c>
      <c r="AD52">
        <v>3.66</v>
      </c>
      <c r="AE52">
        <v>7.7</v>
      </c>
      <c r="AF52">
        <v>0</v>
      </c>
      <c r="AG52">
        <v>0</v>
      </c>
      <c r="AH52">
        <v>6.73</v>
      </c>
      <c r="AI52">
        <v>6.73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53.59</v>
      </c>
      <c r="AR52">
        <v>100</v>
      </c>
      <c r="AS52">
        <v>0</v>
      </c>
      <c r="AT52">
        <v>0</v>
      </c>
      <c r="AU52">
        <v>0</v>
      </c>
      <c r="AV52">
        <v>100</v>
      </c>
      <c r="AW52">
        <v>144.30000000000001</v>
      </c>
      <c r="AX52">
        <v>11.54</v>
      </c>
      <c r="AY52">
        <v>0</v>
      </c>
      <c r="AZ52">
        <v>1.47</v>
      </c>
      <c r="BA52">
        <v>4.8099999999999996</v>
      </c>
      <c r="BB52">
        <v>8.18</v>
      </c>
      <c r="BC52">
        <v>18.28</v>
      </c>
      <c r="BD52">
        <v>5.77</v>
      </c>
    </row>
    <row r="53" spans="1:56">
      <c r="A53" t="s">
        <v>400</v>
      </c>
      <c r="G53" t="s">
        <v>95</v>
      </c>
      <c r="H53" s="73">
        <v>145.17000000000002</v>
      </c>
      <c r="I53" s="46">
        <v>0</v>
      </c>
      <c r="J53" s="46">
        <v>1.47</v>
      </c>
      <c r="K53" s="46">
        <v>114.95</v>
      </c>
      <c r="L53" s="46">
        <v>15.02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20</v>
      </c>
      <c r="X53">
        <v>25</v>
      </c>
      <c r="Y53">
        <v>0.87</v>
      </c>
      <c r="Z53">
        <v>0</v>
      </c>
      <c r="AA53">
        <v>7.32</v>
      </c>
      <c r="AB53">
        <v>158.47999999999999</v>
      </c>
      <c r="AC53">
        <v>0</v>
      </c>
      <c r="AD53">
        <v>3.66</v>
      </c>
      <c r="AE53">
        <v>7.7</v>
      </c>
      <c r="AF53">
        <v>0</v>
      </c>
      <c r="AG53">
        <v>0</v>
      </c>
      <c r="AH53">
        <v>6.73</v>
      </c>
      <c r="AI53">
        <v>6.73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53.59</v>
      </c>
      <c r="AR53">
        <v>100</v>
      </c>
      <c r="AS53">
        <v>20.39</v>
      </c>
      <c r="AT53">
        <v>28.86</v>
      </c>
      <c r="AU53">
        <v>0</v>
      </c>
      <c r="AV53">
        <v>100</v>
      </c>
      <c r="AW53">
        <v>144.30000000000001</v>
      </c>
      <c r="AX53">
        <v>11.54</v>
      </c>
      <c r="AY53">
        <v>0</v>
      </c>
      <c r="AZ53">
        <v>1.47</v>
      </c>
      <c r="BA53">
        <v>4.8099999999999996</v>
      </c>
      <c r="BB53">
        <v>8.18</v>
      </c>
      <c r="BC53">
        <v>18.28</v>
      </c>
      <c r="BD53">
        <v>5.77</v>
      </c>
    </row>
    <row r="54" spans="1:56">
      <c r="A54" t="s">
        <v>399</v>
      </c>
      <c r="G54" t="s">
        <v>96</v>
      </c>
      <c r="H54" s="73">
        <v>145.17000000000002</v>
      </c>
      <c r="I54" s="46">
        <v>0</v>
      </c>
      <c r="J54" s="46">
        <v>1.47</v>
      </c>
      <c r="K54" s="46">
        <v>114.95</v>
      </c>
      <c r="L54" s="46">
        <v>15.09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20</v>
      </c>
      <c r="X54">
        <v>25</v>
      </c>
      <c r="Y54">
        <v>0.87</v>
      </c>
      <c r="Z54">
        <v>0</v>
      </c>
      <c r="AA54">
        <v>7.39</v>
      </c>
      <c r="AB54">
        <v>158.47999999999999</v>
      </c>
      <c r="AC54">
        <v>0</v>
      </c>
      <c r="AD54">
        <v>3.66</v>
      </c>
      <c r="AE54">
        <v>7.7</v>
      </c>
      <c r="AF54">
        <v>0</v>
      </c>
      <c r="AG54">
        <v>0</v>
      </c>
      <c r="AH54">
        <v>6.73</v>
      </c>
      <c r="AI54">
        <v>6.73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53.59</v>
      </c>
      <c r="AR54">
        <v>100</v>
      </c>
      <c r="AS54">
        <v>20.39</v>
      </c>
      <c r="AT54">
        <v>28.86</v>
      </c>
      <c r="AU54">
        <v>0</v>
      </c>
      <c r="AV54">
        <v>100</v>
      </c>
      <c r="AW54">
        <v>144.30000000000001</v>
      </c>
      <c r="AX54">
        <v>11.54</v>
      </c>
      <c r="AY54">
        <v>0</v>
      </c>
      <c r="AZ54">
        <v>1.47</v>
      </c>
      <c r="BA54">
        <v>4.8099999999999996</v>
      </c>
      <c r="BB54">
        <v>8.18</v>
      </c>
      <c r="BC54">
        <v>18.28</v>
      </c>
      <c r="BD54">
        <v>5.77</v>
      </c>
    </row>
    <row r="55" spans="1:56">
      <c r="A55" t="s">
        <v>401</v>
      </c>
      <c r="G55" t="s">
        <v>97</v>
      </c>
      <c r="H55" s="73">
        <v>145.17000000000002</v>
      </c>
      <c r="I55" s="46">
        <v>0</v>
      </c>
      <c r="J55" s="46">
        <v>1.56</v>
      </c>
      <c r="K55" s="46">
        <v>114.95</v>
      </c>
      <c r="L55" s="46">
        <v>15.02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20</v>
      </c>
      <c r="X55">
        <v>25</v>
      </c>
      <c r="Y55">
        <v>0.87</v>
      </c>
      <c r="Z55">
        <v>0</v>
      </c>
      <c r="AA55">
        <v>7.32</v>
      </c>
      <c r="AB55">
        <v>158.47999999999999</v>
      </c>
      <c r="AC55">
        <v>0</v>
      </c>
      <c r="AD55">
        <v>3.66</v>
      </c>
      <c r="AE55">
        <v>7.7</v>
      </c>
      <c r="AF55">
        <v>0</v>
      </c>
      <c r="AG55">
        <v>0</v>
      </c>
      <c r="AH55">
        <v>6.73</v>
      </c>
      <c r="AI55">
        <v>6.73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53.59</v>
      </c>
      <c r="AR55">
        <v>100</v>
      </c>
      <c r="AS55">
        <v>20.39</v>
      </c>
      <c r="AT55">
        <v>28.86</v>
      </c>
      <c r="AU55">
        <v>0</v>
      </c>
      <c r="AV55">
        <v>100</v>
      </c>
      <c r="AW55">
        <v>144.30000000000001</v>
      </c>
      <c r="AX55">
        <v>11.54</v>
      </c>
      <c r="AY55">
        <v>0</v>
      </c>
      <c r="AZ55">
        <v>1.56</v>
      </c>
      <c r="BA55">
        <v>4.8099999999999996</v>
      </c>
      <c r="BB55">
        <v>8.18</v>
      </c>
      <c r="BC55">
        <v>18.28</v>
      </c>
      <c r="BD55">
        <v>5.77</v>
      </c>
    </row>
    <row r="56" spans="1:56">
      <c r="A56" t="s">
        <v>401</v>
      </c>
      <c r="G56" t="s">
        <v>98</v>
      </c>
      <c r="H56" s="73">
        <v>145.17000000000002</v>
      </c>
      <c r="I56" s="46">
        <v>0</v>
      </c>
      <c r="J56" s="46">
        <v>1.56</v>
      </c>
      <c r="K56" s="46">
        <v>114.95</v>
      </c>
      <c r="L56" s="46">
        <v>14.89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20</v>
      </c>
      <c r="X56">
        <v>25</v>
      </c>
      <c r="Y56">
        <v>0.87</v>
      </c>
      <c r="Z56">
        <v>0</v>
      </c>
      <c r="AA56">
        <v>7.19</v>
      </c>
      <c r="AB56">
        <v>158.47999999999999</v>
      </c>
      <c r="AC56">
        <v>0</v>
      </c>
      <c r="AD56">
        <v>3.66</v>
      </c>
      <c r="AE56">
        <v>7.7</v>
      </c>
      <c r="AF56">
        <v>0</v>
      </c>
      <c r="AG56">
        <v>0</v>
      </c>
      <c r="AH56">
        <v>6.73</v>
      </c>
      <c r="AI56">
        <v>6.73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53.59</v>
      </c>
      <c r="AR56">
        <v>100</v>
      </c>
      <c r="AS56">
        <v>20.39</v>
      </c>
      <c r="AT56">
        <v>28.86</v>
      </c>
      <c r="AU56">
        <v>0</v>
      </c>
      <c r="AV56">
        <v>100</v>
      </c>
      <c r="AW56">
        <v>144.30000000000001</v>
      </c>
      <c r="AX56">
        <v>11.54</v>
      </c>
      <c r="AY56">
        <v>0</v>
      </c>
      <c r="AZ56">
        <v>1.56</v>
      </c>
      <c r="BA56">
        <v>4.8099999999999996</v>
      </c>
      <c r="BB56">
        <v>8.18</v>
      </c>
      <c r="BC56">
        <v>18.28</v>
      </c>
      <c r="BD56">
        <v>5.77</v>
      </c>
    </row>
    <row r="57" spans="1:56">
      <c r="G57" t="s">
        <v>99</v>
      </c>
      <c r="H57" s="73">
        <v>145.17000000000002</v>
      </c>
      <c r="I57" s="46">
        <v>0</v>
      </c>
      <c r="J57" s="46">
        <v>1.56</v>
      </c>
      <c r="K57" s="46">
        <v>114.95</v>
      </c>
      <c r="L57" s="46">
        <v>14.74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20</v>
      </c>
      <c r="X57">
        <v>25</v>
      </c>
      <c r="Y57">
        <v>0.87</v>
      </c>
      <c r="Z57">
        <v>0</v>
      </c>
      <c r="AA57">
        <v>7.04</v>
      </c>
      <c r="AB57">
        <v>158.47999999999999</v>
      </c>
      <c r="AC57">
        <v>0</v>
      </c>
      <c r="AD57">
        <v>3.66</v>
      </c>
      <c r="AE57">
        <v>7.7</v>
      </c>
      <c r="AF57">
        <v>0</v>
      </c>
      <c r="AG57">
        <v>0</v>
      </c>
      <c r="AH57">
        <v>6.73</v>
      </c>
      <c r="AI57">
        <v>6.73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53.59</v>
      </c>
      <c r="AR57">
        <v>100</v>
      </c>
      <c r="AS57">
        <v>20.39</v>
      </c>
      <c r="AT57">
        <v>28.86</v>
      </c>
      <c r="AU57">
        <v>0</v>
      </c>
      <c r="AV57">
        <v>100</v>
      </c>
      <c r="AW57">
        <v>144.30000000000001</v>
      </c>
      <c r="AX57">
        <v>11.54</v>
      </c>
      <c r="AY57">
        <v>0</v>
      </c>
      <c r="AZ57">
        <v>1.56</v>
      </c>
      <c r="BA57">
        <v>4.8099999999999996</v>
      </c>
      <c r="BB57">
        <v>8.18</v>
      </c>
      <c r="BC57">
        <v>18.28</v>
      </c>
      <c r="BD57">
        <v>5.77</v>
      </c>
    </row>
    <row r="58" spans="1:56">
      <c r="G58" t="s">
        <v>100</v>
      </c>
      <c r="H58" s="73">
        <v>145.17000000000002</v>
      </c>
      <c r="I58" s="46">
        <v>0</v>
      </c>
      <c r="J58" s="46">
        <v>1.56</v>
      </c>
      <c r="K58" s="46">
        <v>114.95</v>
      </c>
      <c r="L58" s="46">
        <v>14.43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20</v>
      </c>
      <c r="X58">
        <v>25</v>
      </c>
      <c r="Y58">
        <v>0.87</v>
      </c>
      <c r="Z58">
        <v>0</v>
      </c>
      <c r="AA58">
        <v>6.73</v>
      </c>
      <c r="AB58">
        <v>158.47999999999999</v>
      </c>
      <c r="AC58">
        <v>0</v>
      </c>
      <c r="AD58">
        <v>3.66</v>
      </c>
      <c r="AE58">
        <v>7.7</v>
      </c>
      <c r="AF58">
        <v>0</v>
      </c>
      <c r="AG58">
        <v>0</v>
      </c>
      <c r="AH58">
        <v>6.73</v>
      </c>
      <c r="AI58">
        <v>6.73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53.59</v>
      </c>
      <c r="AR58">
        <v>100</v>
      </c>
      <c r="AS58">
        <v>20.39</v>
      </c>
      <c r="AT58">
        <v>28.86</v>
      </c>
      <c r="AU58">
        <v>0</v>
      </c>
      <c r="AV58">
        <v>100</v>
      </c>
      <c r="AW58">
        <v>144.30000000000001</v>
      </c>
      <c r="AX58">
        <v>11.54</v>
      </c>
      <c r="AY58">
        <v>0</v>
      </c>
      <c r="AZ58">
        <v>1.56</v>
      </c>
      <c r="BA58">
        <v>4.8099999999999996</v>
      </c>
      <c r="BB58">
        <v>8.18</v>
      </c>
      <c r="BC58">
        <v>18.28</v>
      </c>
      <c r="BD58">
        <v>5.77</v>
      </c>
    </row>
    <row r="59" spans="1:56">
      <c r="G59" t="s">
        <v>101</v>
      </c>
      <c r="H59" s="73">
        <v>145.17000000000002</v>
      </c>
      <c r="I59" s="46">
        <v>0</v>
      </c>
      <c r="J59" s="46">
        <v>1.56</v>
      </c>
      <c r="K59" s="46">
        <v>114.95</v>
      </c>
      <c r="L59" s="46">
        <v>14.05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20</v>
      </c>
      <c r="X59">
        <v>25</v>
      </c>
      <c r="Y59">
        <v>0.87</v>
      </c>
      <c r="Z59">
        <v>0</v>
      </c>
      <c r="AA59">
        <v>6.35</v>
      </c>
      <c r="AB59">
        <v>158.47999999999999</v>
      </c>
      <c r="AC59">
        <v>0</v>
      </c>
      <c r="AD59">
        <v>3.66</v>
      </c>
      <c r="AE59">
        <v>7.7</v>
      </c>
      <c r="AF59">
        <v>0</v>
      </c>
      <c r="AG59">
        <v>0</v>
      </c>
      <c r="AH59">
        <v>6.73</v>
      </c>
      <c r="AI59">
        <v>6.73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53.59</v>
      </c>
      <c r="AR59">
        <v>100</v>
      </c>
      <c r="AS59">
        <v>20.39</v>
      </c>
      <c r="AT59">
        <v>28.86</v>
      </c>
      <c r="AU59">
        <v>0</v>
      </c>
      <c r="AV59">
        <v>100</v>
      </c>
      <c r="AW59">
        <v>144.30000000000001</v>
      </c>
      <c r="AX59">
        <v>11.54</v>
      </c>
      <c r="AY59">
        <v>0</v>
      </c>
      <c r="AZ59">
        <v>1.56</v>
      </c>
      <c r="BA59">
        <v>4.8099999999999996</v>
      </c>
      <c r="BB59">
        <v>8.18</v>
      </c>
      <c r="BC59">
        <v>18.28</v>
      </c>
      <c r="BD59">
        <v>5.77</v>
      </c>
    </row>
    <row r="60" spans="1:56">
      <c r="G60" t="s">
        <v>102</v>
      </c>
      <c r="H60" s="73">
        <v>145.17000000000002</v>
      </c>
      <c r="I60" s="46">
        <v>0</v>
      </c>
      <c r="J60" s="46">
        <v>1.56</v>
      </c>
      <c r="K60" s="46">
        <v>114.95</v>
      </c>
      <c r="L60" s="46">
        <v>13.469999999999999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20</v>
      </c>
      <c r="X60">
        <v>25</v>
      </c>
      <c r="Y60">
        <v>0.87</v>
      </c>
      <c r="Z60">
        <v>0</v>
      </c>
      <c r="AA60">
        <v>5.77</v>
      </c>
      <c r="AB60">
        <v>158.47999999999999</v>
      </c>
      <c r="AC60">
        <v>0</v>
      </c>
      <c r="AD60">
        <v>3.66</v>
      </c>
      <c r="AE60">
        <v>7.7</v>
      </c>
      <c r="AF60">
        <v>0</v>
      </c>
      <c r="AG60">
        <v>0</v>
      </c>
      <c r="AH60">
        <v>6.73</v>
      </c>
      <c r="AI60">
        <v>6.73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53.59</v>
      </c>
      <c r="AR60">
        <v>100</v>
      </c>
      <c r="AS60">
        <v>20.39</v>
      </c>
      <c r="AT60">
        <v>28.86</v>
      </c>
      <c r="AU60">
        <v>0</v>
      </c>
      <c r="AV60">
        <v>100</v>
      </c>
      <c r="AW60">
        <v>144.30000000000001</v>
      </c>
      <c r="AX60">
        <v>11.54</v>
      </c>
      <c r="AY60">
        <v>0</v>
      </c>
      <c r="AZ60">
        <v>1.56</v>
      </c>
      <c r="BA60">
        <v>4.8099999999999996</v>
      </c>
      <c r="BB60">
        <v>8.18</v>
      </c>
      <c r="BC60">
        <v>18.28</v>
      </c>
      <c r="BD60">
        <v>5.77</v>
      </c>
    </row>
    <row r="61" spans="1:56">
      <c r="G61" t="s">
        <v>103</v>
      </c>
      <c r="H61" s="73">
        <v>145.17000000000002</v>
      </c>
      <c r="I61" s="46">
        <v>0</v>
      </c>
      <c r="J61" s="46">
        <v>1.56</v>
      </c>
      <c r="K61" s="46">
        <v>114.95</v>
      </c>
      <c r="L61" s="46">
        <v>13.23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20</v>
      </c>
      <c r="X61">
        <v>25</v>
      </c>
      <c r="Y61">
        <v>0.87</v>
      </c>
      <c r="Z61">
        <v>0</v>
      </c>
      <c r="AA61">
        <v>5.53</v>
      </c>
      <c r="AB61">
        <v>158.47999999999999</v>
      </c>
      <c r="AC61">
        <v>0</v>
      </c>
      <c r="AD61">
        <v>3.66</v>
      </c>
      <c r="AE61">
        <v>7.7</v>
      </c>
      <c r="AF61">
        <v>0</v>
      </c>
      <c r="AG61">
        <v>0</v>
      </c>
      <c r="AH61">
        <v>6.73</v>
      </c>
      <c r="AI61">
        <v>6.73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53.59</v>
      </c>
      <c r="AR61">
        <v>100</v>
      </c>
      <c r="AS61">
        <v>20.39</v>
      </c>
      <c r="AT61">
        <v>28.86</v>
      </c>
      <c r="AU61">
        <v>0</v>
      </c>
      <c r="AV61">
        <v>100</v>
      </c>
      <c r="AW61">
        <v>144.30000000000001</v>
      </c>
      <c r="AX61">
        <v>11.54</v>
      </c>
      <c r="AY61">
        <v>0</v>
      </c>
      <c r="AZ61">
        <v>1.56</v>
      </c>
      <c r="BA61">
        <v>4.8099999999999996</v>
      </c>
      <c r="BB61">
        <v>8.18</v>
      </c>
      <c r="BC61">
        <v>18.28</v>
      </c>
      <c r="BD61">
        <v>5.77</v>
      </c>
    </row>
    <row r="62" spans="1:56">
      <c r="G62" t="s">
        <v>104</v>
      </c>
      <c r="H62" s="73">
        <v>145.17000000000002</v>
      </c>
      <c r="I62" s="46">
        <v>0</v>
      </c>
      <c r="J62" s="46">
        <v>1.56</v>
      </c>
      <c r="K62" s="46">
        <v>114.95</v>
      </c>
      <c r="L62" s="46">
        <v>12.99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20</v>
      </c>
      <c r="X62">
        <v>25</v>
      </c>
      <c r="Y62">
        <v>0.87</v>
      </c>
      <c r="Z62">
        <v>0</v>
      </c>
      <c r="AA62">
        <v>5.29</v>
      </c>
      <c r="AB62">
        <v>158.47999999999999</v>
      </c>
      <c r="AC62">
        <v>0</v>
      </c>
      <c r="AD62">
        <v>3.66</v>
      </c>
      <c r="AE62">
        <v>7.7</v>
      </c>
      <c r="AF62">
        <v>0</v>
      </c>
      <c r="AG62">
        <v>0</v>
      </c>
      <c r="AH62">
        <v>6.73</v>
      </c>
      <c r="AI62">
        <v>6.73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53.59</v>
      </c>
      <c r="AR62">
        <v>100</v>
      </c>
      <c r="AS62">
        <v>20.39</v>
      </c>
      <c r="AT62">
        <v>28.86</v>
      </c>
      <c r="AU62">
        <v>0</v>
      </c>
      <c r="AV62">
        <v>100</v>
      </c>
      <c r="AW62">
        <v>144.30000000000001</v>
      </c>
      <c r="AX62">
        <v>11.54</v>
      </c>
      <c r="AY62">
        <v>0</v>
      </c>
      <c r="AZ62">
        <v>1.56</v>
      </c>
      <c r="BA62">
        <v>4.8099999999999996</v>
      </c>
      <c r="BB62">
        <v>8.18</v>
      </c>
      <c r="BC62">
        <v>18.28</v>
      </c>
      <c r="BD62">
        <v>5.77</v>
      </c>
    </row>
    <row r="63" spans="1:56">
      <c r="G63" t="s">
        <v>105</v>
      </c>
      <c r="H63" s="73">
        <v>144.97</v>
      </c>
      <c r="I63" s="46">
        <v>0</v>
      </c>
      <c r="J63" s="46">
        <v>1.47</v>
      </c>
      <c r="K63" s="46">
        <v>114.95</v>
      </c>
      <c r="L63" s="46">
        <v>12.52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20</v>
      </c>
      <c r="X63">
        <v>25</v>
      </c>
      <c r="Y63">
        <v>0.67</v>
      </c>
      <c r="Z63">
        <v>0</v>
      </c>
      <c r="AA63">
        <v>4.82</v>
      </c>
      <c r="AB63">
        <v>158.47999999999999</v>
      </c>
      <c r="AC63">
        <v>0</v>
      </c>
      <c r="AD63">
        <v>3.66</v>
      </c>
      <c r="AE63">
        <v>7.7</v>
      </c>
      <c r="AF63">
        <v>0</v>
      </c>
      <c r="AG63">
        <v>0</v>
      </c>
      <c r="AH63">
        <v>6.73</v>
      </c>
      <c r="AI63">
        <v>6.73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53.59</v>
      </c>
      <c r="AR63">
        <v>100</v>
      </c>
      <c r="AS63">
        <v>20.39</v>
      </c>
      <c r="AT63">
        <v>28.86</v>
      </c>
      <c r="AU63">
        <v>0</v>
      </c>
      <c r="AV63">
        <v>100</v>
      </c>
      <c r="AW63">
        <v>144.30000000000001</v>
      </c>
      <c r="AX63">
        <v>11.54</v>
      </c>
      <c r="AY63">
        <v>0</v>
      </c>
      <c r="AZ63">
        <v>1.47</v>
      </c>
      <c r="BA63">
        <v>4.8099999999999996</v>
      </c>
      <c r="BB63">
        <v>8.18</v>
      </c>
      <c r="BC63">
        <v>18.28</v>
      </c>
      <c r="BD63">
        <v>5.77</v>
      </c>
    </row>
    <row r="64" spans="1:56">
      <c r="G64" t="s">
        <v>106</v>
      </c>
      <c r="H64" s="73">
        <v>144.97</v>
      </c>
      <c r="I64" s="46">
        <v>0</v>
      </c>
      <c r="J64" s="46">
        <v>1.47</v>
      </c>
      <c r="K64" s="46">
        <v>114.95</v>
      </c>
      <c r="L64" s="46">
        <v>12.2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20</v>
      </c>
      <c r="X64">
        <v>25</v>
      </c>
      <c r="Y64">
        <v>0.67</v>
      </c>
      <c r="Z64">
        <v>0</v>
      </c>
      <c r="AA64">
        <v>4.5</v>
      </c>
      <c r="AB64">
        <v>158.47999999999999</v>
      </c>
      <c r="AC64">
        <v>0</v>
      </c>
      <c r="AD64">
        <v>3.66</v>
      </c>
      <c r="AE64">
        <v>7.7</v>
      </c>
      <c r="AF64">
        <v>0</v>
      </c>
      <c r="AG64">
        <v>0</v>
      </c>
      <c r="AH64">
        <v>6.73</v>
      </c>
      <c r="AI64">
        <v>6.73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53.59</v>
      </c>
      <c r="AR64">
        <v>100</v>
      </c>
      <c r="AS64">
        <v>20.39</v>
      </c>
      <c r="AT64">
        <v>28.86</v>
      </c>
      <c r="AU64">
        <v>0</v>
      </c>
      <c r="AV64">
        <v>100</v>
      </c>
      <c r="AW64">
        <v>144.30000000000001</v>
      </c>
      <c r="AX64">
        <v>11.54</v>
      </c>
      <c r="AY64">
        <v>0</v>
      </c>
      <c r="AZ64">
        <v>1.47</v>
      </c>
      <c r="BA64">
        <v>4.8099999999999996</v>
      </c>
      <c r="BB64">
        <v>8.18</v>
      </c>
      <c r="BC64">
        <v>18.28</v>
      </c>
      <c r="BD64">
        <v>5.77</v>
      </c>
    </row>
    <row r="65" spans="7:56">
      <c r="G65" t="s">
        <v>107</v>
      </c>
      <c r="H65" s="73">
        <v>144.97</v>
      </c>
      <c r="I65" s="46">
        <v>0</v>
      </c>
      <c r="J65" s="46">
        <v>1.47</v>
      </c>
      <c r="K65" s="46">
        <v>114.95</v>
      </c>
      <c r="L65" s="46">
        <v>11.79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20</v>
      </c>
      <c r="X65">
        <v>25</v>
      </c>
      <c r="Y65">
        <v>0.67</v>
      </c>
      <c r="Z65">
        <v>0</v>
      </c>
      <c r="AA65">
        <v>4.09</v>
      </c>
      <c r="AB65">
        <v>158.47999999999999</v>
      </c>
      <c r="AC65">
        <v>0</v>
      </c>
      <c r="AD65">
        <v>3.66</v>
      </c>
      <c r="AE65">
        <v>7.7</v>
      </c>
      <c r="AF65">
        <v>0</v>
      </c>
      <c r="AG65">
        <v>0</v>
      </c>
      <c r="AH65">
        <v>6.73</v>
      </c>
      <c r="AI65">
        <v>6.73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53.59</v>
      </c>
      <c r="AR65">
        <v>100</v>
      </c>
      <c r="AS65">
        <v>20.39</v>
      </c>
      <c r="AT65">
        <v>28.86</v>
      </c>
      <c r="AU65">
        <v>0</v>
      </c>
      <c r="AV65">
        <v>100</v>
      </c>
      <c r="AW65">
        <v>144.30000000000001</v>
      </c>
      <c r="AX65">
        <v>11.54</v>
      </c>
      <c r="AY65">
        <v>0</v>
      </c>
      <c r="AZ65">
        <v>1.47</v>
      </c>
      <c r="BA65">
        <v>4.8099999999999996</v>
      </c>
      <c r="BB65">
        <v>8.18</v>
      </c>
      <c r="BC65">
        <v>18.28</v>
      </c>
      <c r="BD65">
        <v>5.77</v>
      </c>
    </row>
    <row r="66" spans="7:56">
      <c r="G66" t="s">
        <v>108</v>
      </c>
      <c r="H66" s="73">
        <v>144.97</v>
      </c>
      <c r="I66" s="46">
        <v>0</v>
      </c>
      <c r="J66" s="46">
        <v>1.47</v>
      </c>
      <c r="K66" s="46">
        <v>114.95</v>
      </c>
      <c r="L66" s="46">
        <v>11.43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20</v>
      </c>
      <c r="X66">
        <v>25</v>
      </c>
      <c r="Y66">
        <v>0.67</v>
      </c>
      <c r="Z66">
        <v>0</v>
      </c>
      <c r="AA66">
        <v>3.73</v>
      </c>
      <c r="AB66">
        <v>158.47999999999999</v>
      </c>
      <c r="AC66">
        <v>0</v>
      </c>
      <c r="AD66">
        <v>3.66</v>
      </c>
      <c r="AE66">
        <v>7.7</v>
      </c>
      <c r="AF66">
        <v>0</v>
      </c>
      <c r="AG66">
        <v>0</v>
      </c>
      <c r="AH66">
        <v>6.73</v>
      </c>
      <c r="AI66">
        <v>6.73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53.59</v>
      </c>
      <c r="AR66">
        <v>100</v>
      </c>
      <c r="AS66">
        <v>20.39</v>
      </c>
      <c r="AT66">
        <v>28.86</v>
      </c>
      <c r="AU66">
        <v>0</v>
      </c>
      <c r="AV66">
        <v>100</v>
      </c>
      <c r="AW66">
        <v>144.30000000000001</v>
      </c>
      <c r="AX66">
        <v>11.54</v>
      </c>
      <c r="AY66">
        <v>0</v>
      </c>
      <c r="AZ66">
        <v>1.47</v>
      </c>
      <c r="BA66">
        <v>4.8099999999999996</v>
      </c>
      <c r="BB66">
        <v>8.18</v>
      </c>
      <c r="BC66">
        <v>18.28</v>
      </c>
      <c r="BD66">
        <v>5.77</v>
      </c>
    </row>
    <row r="67" spans="7:56">
      <c r="G67" t="s">
        <v>109</v>
      </c>
      <c r="H67" s="73">
        <v>144.83000000000001</v>
      </c>
      <c r="I67" s="46">
        <v>0</v>
      </c>
      <c r="J67" s="46">
        <v>1.47</v>
      </c>
      <c r="K67" s="46">
        <v>65.7</v>
      </c>
      <c r="L67" s="46">
        <v>11.09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20</v>
      </c>
      <c r="X67">
        <v>25</v>
      </c>
      <c r="Y67">
        <v>0.53</v>
      </c>
      <c r="Z67">
        <v>0</v>
      </c>
      <c r="AA67">
        <v>3.39</v>
      </c>
      <c r="AB67">
        <v>158.47999999999999</v>
      </c>
      <c r="AC67">
        <v>0</v>
      </c>
      <c r="AD67">
        <v>3.66</v>
      </c>
      <c r="AE67">
        <v>7.7</v>
      </c>
      <c r="AF67">
        <v>0</v>
      </c>
      <c r="AG67">
        <v>0</v>
      </c>
      <c r="AH67">
        <v>6.73</v>
      </c>
      <c r="AI67">
        <v>6.73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53.59</v>
      </c>
      <c r="AR67">
        <v>100</v>
      </c>
      <c r="AS67">
        <v>0</v>
      </c>
      <c r="AT67">
        <v>0</v>
      </c>
      <c r="AU67">
        <v>0</v>
      </c>
      <c r="AV67">
        <v>100</v>
      </c>
      <c r="AW67">
        <v>144.30000000000001</v>
      </c>
      <c r="AX67">
        <v>11.54</v>
      </c>
      <c r="AY67">
        <v>0</v>
      </c>
      <c r="AZ67">
        <v>1.47</v>
      </c>
      <c r="BA67">
        <v>4.8099999999999996</v>
      </c>
      <c r="BB67">
        <v>8.18</v>
      </c>
      <c r="BC67">
        <v>18.28</v>
      </c>
      <c r="BD67">
        <v>5.77</v>
      </c>
    </row>
    <row r="68" spans="7:56">
      <c r="G68" t="s">
        <v>110</v>
      </c>
      <c r="H68" s="73">
        <v>144.83000000000001</v>
      </c>
      <c r="I68" s="46">
        <v>0</v>
      </c>
      <c r="J68" s="46">
        <v>1.47</v>
      </c>
      <c r="K68" s="46">
        <v>65.7</v>
      </c>
      <c r="L68" s="46">
        <v>10.57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20</v>
      </c>
      <c r="X68">
        <v>25</v>
      </c>
      <c r="Y68">
        <v>0.53</v>
      </c>
      <c r="Z68">
        <v>0</v>
      </c>
      <c r="AA68">
        <v>2.87</v>
      </c>
      <c r="AB68">
        <v>158.47999999999999</v>
      </c>
      <c r="AC68">
        <v>0</v>
      </c>
      <c r="AD68">
        <v>3.66</v>
      </c>
      <c r="AE68">
        <v>7.7</v>
      </c>
      <c r="AF68">
        <v>0</v>
      </c>
      <c r="AG68">
        <v>0</v>
      </c>
      <c r="AH68">
        <v>6.73</v>
      </c>
      <c r="AI68">
        <v>6.73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53.59</v>
      </c>
      <c r="AR68">
        <v>100</v>
      </c>
      <c r="AS68">
        <v>0</v>
      </c>
      <c r="AT68">
        <v>0</v>
      </c>
      <c r="AU68">
        <v>0</v>
      </c>
      <c r="AV68">
        <v>100</v>
      </c>
      <c r="AW68">
        <v>144.30000000000001</v>
      </c>
      <c r="AX68">
        <v>11.54</v>
      </c>
      <c r="AY68">
        <v>0</v>
      </c>
      <c r="AZ68">
        <v>1.47</v>
      </c>
      <c r="BA68">
        <v>4.8099999999999996</v>
      </c>
      <c r="BB68">
        <v>8.18</v>
      </c>
      <c r="BC68">
        <v>18.28</v>
      </c>
      <c r="BD68">
        <v>5.77</v>
      </c>
    </row>
    <row r="69" spans="7:56">
      <c r="G69" t="s">
        <v>111</v>
      </c>
      <c r="H69" s="73">
        <v>144.83000000000001</v>
      </c>
      <c r="I69" s="46">
        <v>0</v>
      </c>
      <c r="J69" s="46">
        <v>1.47</v>
      </c>
      <c r="K69" s="46">
        <v>62.039999999999992</v>
      </c>
      <c r="L69" s="46">
        <v>9.85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20</v>
      </c>
      <c r="X69">
        <v>25</v>
      </c>
      <c r="Y69">
        <v>0.53</v>
      </c>
      <c r="Z69">
        <v>0</v>
      </c>
      <c r="AA69">
        <v>2.15</v>
      </c>
      <c r="AB69">
        <v>158.47999999999999</v>
      </c>
      <c r="AC69">
        <v>0</v>
      </c>
      <c r="AD69">
        <v>0</v>
      </c>
      <c r="AE69">
        <v>7.7</v>
      </c>
      <c r="AF69">
        <v>0</v>
      </c>
      <c r="AG69">
        <v>0</v>
      </c>
      <c r="AH69">
        <v>6.73</v>
      </c>
      <c r="AI69">
        <v>6.73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53.59</v>
      </c>
      <c r="AR69">
        <v>100</v>
      </c>
      <c r="AS69">
        <v>0</v>
      </c>
      <c r="AT69">
        <v>0</v>
      </c>
      <c r="AU69">
        <v>0</v>
      </c>
      <c r="AV69">
        <v>100</v>
      </c>
      <c r="AW69">
        <v>144.30000000000001</v>
      </c>
      <c r="AX69">
        <v>11.54</v>
      </c>
      <c r="AY69">
        <v>0</v>
      </c>
      <c r="AZ69">
        <v>1.47</v>
      </c>
      <c r="BA69">
        <v>4.8099999999999996</v>
      </c>
      <c r="BB69">
        <v>8.18</v>
      </c>
      <c r="BC69">
        <v>18.28</v>
      </c>
      <c r="BD69">
        <v>5.77</v>
      </c>
    </row>
    <row r="70" spans="7:56">
      <c r="G70" t="s">
        <v>112</v>
      </c>
      <c r="H70" s="73">
        <v>144.83000000000001</v>
      </c>
      <c r="I70" s="46">
        <v>0</v>
      </c>
      <c r="J70" s="46">
        <v>1.47</v>
      </c>
      <c r="K70" s="46">
        <v>62.039999999999992</v>
      </c>
      <c r="L70" s="46">
        <v>9.27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20</v>
      </c>
      <c r="X70">
        <v>25</v>
      </c>
      <c r="Y70">
        <v>0.53</v>
      </c>
      <c r="Z70">
        <v>0</v>
      </c>
      <c r="AA70">
        <v>1.57</v>
      </c>
      <c r="AB70">
        <v>158.47999999999999</v>
      </c>
      <c r="AC70">
        <v>0</v>
      </c>
      <c r="AD70">
        <v>0</v>
      </c>
      <c r="AE70">
        <v>7.7</v>
      </c>
      <c r="AF70">
        <v>0</v>
      </c>
      <c r="AG70">
        <v>0</v>
      </c>
      <c r="AH70">
        <v>6.73</v>
      </c>
      <c r="AI70">
        <v>6.73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53.59</v>
      </c>
      <c r="AR70">
        <v>100</v>
      </c>
      <c r="AS70">
        <v>0</v>
      </c>
      <c r="AT70">
        <v>0</v>
      </c>
      <c r="AU70">
        <v>0</v>
      </c>
      <c r="AV70">
        <v>100</v>
      </c>
      <c r="AW70">
        <v>144.30000000000001</v>
      </c>
      <c r="AX70">
        <v>11.54</v>
      </c>
      <c r="AY70">
        <v>0</v>
      </c>
      <c r="AZ70">
        <v>1.47</v>
      </c>
      <c r="BA70">
        <v>4.8099999999999996</v>
      </c>
      <c r="BB70">
        <v>8.18</v>
      </c>
      <c r="BC70">
        <v>18.28</v>
      </c>
      <c r="BD70">
        <v>5.77</v>
      </c>
    </row>
    <row r="71" spans="7:56">
      <c r="G71" t="s">
        <v>113</v>
      </c>
      <c r="H71" s="73">
        <v>401.68</v>
      </c>
      <c r="I71" s="46">
        <v>0</v>
      </c>
      <c r="J71" s="46">
        <v>25.61</v>
      </c>
      <c r="K71" s="46">
        <v>62.039999999999992</v>
      </c>
      <c r="L71" s="46">
        <v>8.94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20</v>
      </c>
      <c r="X71">
        <v>25</v>
      </c>
      <c r="Y71">
        <v>0.53</v>
      </c>
      <c r="Z71">
        <v>0</v>
      </c>
      <c r="AA71">
        <v>1.24</v>
      </c>
      <c r="AB71">
        <v>158.47999999999999</v>
      </c>
      <c r="AC71">
        <v>0</v>
      </c>
      <c r="AD71">
        <v>0</v>
      </c>
      <c r="AE71">
        <v>7.7</v>
      </c>
      <c r="AF71">
        <v>0</v>
      </c>
      <c r="AG71">
        <v>0</v>
      </c>
      <c r="AH71">
        <v>6.73</v>
      </c>
      <c r="AI71">
        <v>6.73</v>
      </c>
      <c r="AJ71">
        <v>96.2</v>
      </c>
      <c r="AK71">
        <v>0</v>
      </c>
      <c r="AL71">
        <v>0</v>
      </c>
      <c r="AM71">
        <v>0</v>
      </c>
      <c r="AN71">
        <v>115.44</v>
      </c>
      <c r="AO71">
        <v>24.05</v>
      </c>
      <c r="AP71">
        <v>0</v>
      </c>
      <c r="AQ71">
        <v>53.59</v>
      </c>
      <c r="AR71">
        <v>100</v>
      </c>
      <c r="AS71">
        <v>0</v>
      </c>
      <c r="AT71">
        <v>0</v>
      </c>
      <c r="AU71">
        <v>45.21</v>
      </c>
      <c r="AV71">
        <v>100</v>
      </c>
      <c r="AW71">
        <v>144.30000000000001</v>
      </c>
      <c r="AX71">
        <v>11.54</v>
      </c>
      <c r="AY71">
        <v>0</v>
      </c>
      <c r="AZ71">
        <v>1.56</v>
      </c>
      <c r="BA71">
        <v>4.8099999999999996</v>
      </c>
      <c r="BB71">
        <v>8.18</v>
      </c>
      <c r="BC71">
        <v>18.28</v>
      </c>
      <c r="BD71">
        <v>5.77</v>
      </c>
    </row>
    <row r="72" spans="7:56">
      <c r="G72" t="s">
        <v>114</v>
      </c>
      <c r="H72" s="73">
        <v>391.1</v>
      </c>
      <c r="I72" s="46">
        <v>0</v>
      </c>
      <c r="J72" s="46">
        <v>25.61</v>
      </c>
      <c r="K72" s="46">
        <v>62.039999999999992</v>
      </c>
      <c r="L72" s="46">
        <v>8.5400000000000009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20</v>
      </c>
      <c r="X72">
        <v>25</v>
      </c>
      <c r="Y72">
        <v>0.53</v>
      </c>
      <c r="Z72">
        <v>0</v>
      </c>
      <c r="AA72">
        <v>0.84</v>
      </c>
      <c r="AB72">
        <v>158.47999999999999</v>
      </c>
      <c r="AC72">
        <v>0</v>
      </c>
      <c r="AD72">
        <v>0</v>
      </c>
      <c r="AE72">
        <v>7.7</v>
      </c>
      <c r="AF72">
        <v>0</v>
      </c>
      <c r="AG72">
        <v>0</v>
      </c>
      <c r="AH72">
        <v>6.73</v>
      </c>
      <c r="AI72">
        <v>6.73</v>
      </c>
      <c r="AJ72">
        <v>96.2</v>
      </c>
      <c r="AK72">
        <v>0</v>
      </c>
      <c r="AL72">
        <v>0</v>
      </c>
      <c r="AM72">
        <v>0</v>
      </c>
      <c r="AN72">
        <v>115.44</v>
      </c>
      <c r="AO72">
        <v>24.05</v>
      </c>
      <c r="AP72">
        <v>0</v>
      </c>
      <c r="AQ72">
        <v>53.59</v>
      </c>
      <c r="AR72">
        <v>100</v>
      </c>
      <c r="AS72">
        <v>0</v>
      </c>
      <c r="AT72">
        <v>0</v>
      </c>
      <c r="AU72">
        <v>34.630000000000003</v>
      </c>
      <c r="AV72">
        <v>100</v>
      </c>
      <c r="AW72">
        <v>144.30000000000001</v>
      </c>
      <c r="AX72">
        <v>11.54</v>
      </c>
      <c r="AY72">
        <v>0</v>
      </c>
      <c r="AZ72">
        <v>1.56</v>
      </c>
      <c r="BA72">
        <v>4.8099999999999996</v>
      </c>
      <c r="BB72">
        <v>8.18</v>
      </c>
      <c r="BC72">
        <v>18.28</v>
      </c>
      <c r="BD72">
        <v>5.77</v>
      </c>
    </row>
    <row r="73" spans="7:56">
      <c r="G73" t="s">
        <v>115</v>
      </c>
      <c r="H73" s="73">
        <v>417.08000000000004</v>
      </c>
      <c r="I73" s="46">
        <v>18.28</v>
      </c>
      <c r="J73" s="46">
        <v>25.61</v>
      </c>
      <c r="K73" s="46">
        <v>62.039999999999992</v>
      </c>
      <c r="L73" s="46">
        <v>8.17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20</v>
      </c>
      <c r="X73">
        <v>25</v>
      </c>
      <c r="Y73">
        <v>0.53</v>
      </c>
      <c r="Z73">
        <v>0</v>
      </c>
      <c r="AA73">
        <v>0.47</v>
      </c>
      <c r="AB73">
        <v>158.47999999999999</v>
      </c>
      <c r="AC73">
        <v>0</v>
      </c>
      <c r="AD73">
        <v>0</v>
      </c>
      <c r="AE73">
        <v>7.7</v>
      </c>
      <c r="AF73">
        <v>0</v>
      </c>
      <c r="AG73">
        <v>0</v>
      </c>
      <c r="AH73">
        <v>6.73</v>
      </c>
      <c r="AI73">
        <v>6.73</v>
      </c>
      <c r="AJ73">
        <v>96.2</v>
      </c>
      <c r="AK73">
        <v>0</v>
      </c>
      <c r="AL73">
        <v>0</v>
      </c>
      <c r="AM73">
        <v>0</v>
      </c>
      <c r="AN73">
        <v>115.44</v>
      </c>
      <c r="AO73">
        <v>24.05</v>
      </c>
      <c r="AP73">
        <v>18.28</v>
      </c>
      <c r="AQ73">
        <v>53.59</v>
      </c>
      <c r="AR73">
        <v>100</v>
      </c>
      <c r="AS73">
        <v>0</v>
      </c>
      <c r="AT73">
        <v>0</v>
      </c>
      <c r="AU73">
        <v>60.61</v>
      </c>
      <c r="AV73">
        <v>100</v>
      </c>
      <c r="AW73">
        <v>144.30000000000001</v>
      </c>
      <c r="AX73">
        <v>11.54</v>
      </c>
      <c r="AY73">
        <v>0</v>
      </c>
      <c r="AZ73">
        <v>1.56</v>
      </c>
      <c r="BA73">
        <v>4.8099999999999996</v>
      </c>
      <c r="BB73">
        <v>8.18</v>
      </c>
      <c r="BC73">
        <v>18.28</v>
      </c>
      <c r="BD73">
        <v>5.77</v>
      </c>
    </row>
    <row r="74" spans="7:56">
      <c r="G74" t="s">
        <v>116</v>
      </c>
      <c r="H74" s="73">
        <v>415.15000000000003</v>
      </c>
      <c r="I74" s="46">
        <v>48.1</v>
      </c>
      <c r="J74" s="46">
        <v>25.61</v>
      </c>
      <c r="K74" s="46">
        <v>62.039999999999992</v>
      </c>
      <c r="L74" s="46">
        <v>7.98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20</v>
      </c>
      <c r="X74">
        <v>25</v>
      </c>
      <c r="Y74">
        <v>0.53</v>
      </c>
      <c r="Z74">
        <v>0</v>
      </c>
      <c r="AA74">
        <v>0.28000000000000003</v>
      </c>
      <c r="AB74">
        <v>158.47999999999999</v>
      </c>
      <c r="AC74">
        <v>0</v>
      </c>
      <c r="AD74">
        <v>0</v>
      </c>
      <c r="AE74">
        <v>7.7</v>
      </c>
      <c r="AF74">
        <v>0</v>
      </c>
      <c r="AG74">
        <v>0</v>
      </c>
      <c r="AH74">
        <v>6.73</v>
      </c>
      <c r="AI74">
        <v>6.73</v>
      </c>
      <c r="AJ74">
        <v>96.2</v>
      </c>
      <c r="AK74">
        <v>0</v>
      </c>
      <c r="AL74">
        <v>0</v>
      </c>
      <c r="AM74">
        <v>0</v>
      </c>
      <c r="AN74">
        <v>115.44</v>
      </c>
      <c r="AO74">
        <v>24.05</v>
      </c>
      <c r="AP74">
        <v>48.1</v>
      </c>
      <c r="AQ74">
        <v>53.59</v>
      </c>
      <c r="AR74">
        <v>100</v>
      </c>
      <c r="AS74">
        <v>0</v>
      </c>
      <c r="AT74">
        <v>0</v>
      </c>
      <c r="AU74">
        <v>58.68</v>
      </c>
      <c r="AV74">
        <v>100</v>
      </c>
      <c r="AW74">
        <v>144.30000000000001</v>
      </c>
      <c r="AX74">
        <v>11.54</v>
      </c>
      <c r="AY74">
        <v>0</v>
      </c>
      <c r="AZ74">
        <v>1.56</v>
      </c>
      <c r="BA74">
        <v>4.8099999999999996</v>
      </c>
      <c r="BB74">
        <v>8.18</v>
      </c>
      <c r="BC74">
        <v>18.28</v>
      </c>
      <c r="BD74">
        <v>5.77</v>
      </c>
    </row>
    <row r="75" spans="7:56">
      <c r="G75" t="s">
        <v>117</v>
      </c>
      <c r="H75" s="73">
        <v>415.15000000000003</v>
      </c>
      <c r="I75" s="46">
        <v>48.1</v>
      </c>
      <c r="J75" s="46">
        <v>15.99</v>
      </c>
      <c r="K75" s="46">
        <v>62.039999999999992</v>
      </c>
      <c r="L75" s="46">
        <v>7.83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20</v>
      </c>
      <c r="X75">
        <v>25</v>
      </c>
      <c r="Y75">
        <v>0.53</v>
      </c>
      <c r="Z75">
        <v>0</v>
      </c>
      <c r="AA75">
        <v>0.13</v>
      </c>
      <c r="AB75">
        <v>158.47999999999999</v>
      </c>
      <c r="AC75">
        <v>25</v>
      </c>
      <c r="AD75">
        <v>0</v>
      </c>
      <c r="AE75">
        <v>7.7</v>
      </c>
      <c r="AF75">
        <v>55</v>
      </c>
      <c r="AG75">
        <v>0</v>
      </c>
      <c r="AH75">
        <v>6.73</v>
      </c>
      <c r="AI75">
        <v>6.73</v>
      </c>
      <c r="AJ75">
        <v>96.2</v>
      </c>
      <c r="AK75">
        <v>0</v>
      </c>
      <c r="AL75">
        <v>0</v>
      </c>
      <c r="AM75">
        <v>0</v>
      </c>
      <c r="AN75">
        <v>115.44</v>
      </c>
      <c r="AO75">
        <v>14.43</v>
      </c>
      <c r="AP75">
        <v>48.1</v>
      </c>
      <c r="AQ75">
        <v>0</v>
      </c>
      <c r="AR75">
        <v>100</v>
      </c>
      <c r="AS75">
        <v>0</v>
      </c>
      <c r="AT75">
        <v>0</v>
      </c>
      <c r="AU75">
        <v>58.68</v>
      </c>
      <c r="AV75">
        <v>100</v>
      </c>
      <c r="AW75">
        <v>144.30000000000001</v>
      </c>
      <c r="AX75">
        <v>11.54</v>
      </c>
      <c r="AY75">
        <v>0</v>
      </c>
      <c r="AZ75">
        <v>1.56</v>
      </c>
      <c r="BA75">
        <v>4.8099999999999996</v>
      </c>
      <c r="BB75">
        <v>8.18</v>
      </c>
      <c r="BC75">
        <v>18.28</v>
      </c>
      <c r="BD75">
        <v>5.77</v>
      </c>
    </row>
    <row r="76" spans="7:56">
      <c r="G76" t="s">
        <v>118</v>
      </c>
      <c r="H76" s="73">
        <v>415.15000000000003</v>
      </c>
      <c r="I76" s="46">
        <v>48.1</v>
      </c>
      <c r="J76" s="46">
        <v>15.99</v>
      </c>
      <c r="K76" s="46">
        <v>62.039999999999992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20</v>
      </c>
      <c r="X76">
        <v>25</v>
      </c>
      <c r="Y76">
        <v>0.53</v>
      </c>
      <c r="Z76">
        <v>0</v>
      </c>
      <c r="AA76">
        <v>0</v>
      </c>
      <c r="AB76">
        <v>158.47999999999999</v>
      </c>
      <c r="AC76">
        <v>25</v>
      </c>
      <c r="AD76">
        <v>0</v>
      </c>
      <c r="AE76">
        <v>7.7</v>
      </c>
      <c r="AF76">
        <v>55</v>
      </c>
      <c r="AG76">
        <v>0</v>
      </c>
      <c r="AH76">
        <v>6.73</v>
      </c>
      <c r="AI76">
        <v>6.73</v>
      </c>
      <c r="AJ76">
        <v>96.2</v>
      </c>
      <c r="AK76">
        <v>0</v>
      </c>
      <c r="AL76">
        <v>0</v>
      </c>
      <c r="AM76">
        <v>0</v>
      </c>
      <c r="AN76">
        <v>115.44</v>
      </c>
      <c r="AO76">
        <v>14.43</v>
      </c>
      <c r="AP76">
        <v>48.1</v>
      </c>
      <c r="AQ76">
        <v>0</v>
      </c>
      <c r="AR76">
        <v>100</v>
      </c>
      <c r="AS76">
        <v>0</v>
      </c>
      <c r="AT76">
        <v>0</v>
      </c>
      <c r="AU76">
        <v>58.68</v>
      </c>
      <c r="AV76">
        <v>100</v>
      </c>
      <c r="AW76">
        <v>144.30000000000001</v>
      </c>
      <c r="AX76">
        <v>11.54</v>
      </c>
      <c r="AY76">
        <v>0</v>
      </c>
      <c r="AZ76">
        <v>1.56</v>
      </c>
      <c r="BA76">
        <v>4.8099999999999996</v>
      </c>
      <c r="BB76">
        <v>8.18</v>
      </c>
      <c r="BC76">
        <v>18.28</v>
      </c>
      <c r="BD76">
        <v>5.77</v>
      </c>
    </row>
    <row r="77" spans="7:56">
      <c r="G77" t="s">
        <v>119</v>
      </c>
      <c r="H77" s="73">
        <v>418.04</v>
      </c>
      <c r="I77" s="46">
        <v>18.28</v>
      </c>
      <c r="J77" s="46">
        <v>15.99</v>
      </c>
      <c r="K77" s="46">
        <v>62.039999999999992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20</v>
      </c>
      <c r="X77">
        <v>25</v>
      </c>
      <c r="Y77">
        <v>0.53</v>
      </c>
      <c r="Z77">
        <v>0</v>
      </c>
      <c r="AA77">
        <v>0</v>
      </c>
      <c r="AB77">
        <v>158.47999999999999</v>
      </c>
      <c r="AC77">
        <v>25</v>
      </c>
      <c r="AD77">
        <v>0</v>
      </c>
      <c r="AE77">
        <v>7.7</v>
      </c>
      <c r="AF77">
        <v>55</v>
      </c>
      <c r="AG77">
        <v>0</v>
      </c>
      <c r="AH77">
        <v>6.73</v>
      </c>
      <c r="AI77">
        <v>6.73</v>
      </c>
      <c r="AJ77">
        <v>96.2</v>
      </c>
      <c r="AK77">
        <v>0</v>
      </c>
      <c r="AL77">
        <v>0</v>
      </c>
      <c r="AM77">
        <v>0</v>
      </c>
      <c r="AN77">
        <v>115.44</v>
      </c>
      <c r="AO77">
        <v>14.43</v>
      </c>
      <c r="AP77">
        <v>18.28</v>
      </c>
      <c r="AQ77">
        <v>0</v>
      </c>
      <c r="AR77">
        <v>100</v>
      </c>
      <c r="AS77">
        <v>0</v>
      </c>
      <c r="AT77">
        <v>0</v>
      </c>
      <c r="AU77">
        <v>61.57</v>
      </c>
      <c r="AV77">
        <v>100</v>
      </c>
      <c r="AW77">
        <v>144.30000000000001</v>
      </c>
      <c r="AX77">
        <v>11.54</v>
      </c>
      <c r="AY77">
        <v>0</v>
      </c>
      <c r="AZ77">
        <v>1.56</v>
      </c>
      <c r="BA77">
        <v>4.8099999999999996</v>
      </c>
      <c r="BB77">
        <v>8.18</v>
      </c>
      <c r="BC77">
        <v>18.28</v>
      </c>
      <c r="BD77">
        <v>5.77</v>
      </c>
    </row>
    <row r="78" spans="7:56">
      <c r="G78" t="s">
        <v>120</v>
      </c>
      <c r="H78" s="73">
        <v>415.15000000000003</v>
      </c>
      <c r="I78" s="46">
        <v>18.28</v>
      </c>
      <c r="J78" s="46">
        <v>15.99</v>
      </c>
      <c r="K78" s="46">
        <v>62.039999999999992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20</v>
      </c>
      <c r="X78">
        <v>25</v>
      </c>
      <c r="Y78">
        <v>0.53</v>
      </c>
      <c r="Z78">
        <v>0</v>
      </c>
      <c r="AA78">
        <v>0</v>
      </c>
      <c r="AB78">
        <v>158.47999999999999</v>
      </c>
      <c r="AC78">
        <v>25</v>
      </c>
      <c r="AD78">
        <v>0</v>
      </c>
      <c r="AE78">
        <v>7.7</v>
      </c>
      <c r="AF78">
        <v>55</v>
      </c>
      <c r="AG78">
        <v>0</v>
      </c>
      <c r="AH78">
        <v>6.73</v>
      </c>
      <c r="AI78">
        <v>6.73</v>
      </c>
      <c r="AJ78">
        <v>96.2</v>
      </c>
      <c r="AK78">
        <v>0</v>
      </c>
      <c r="AL78">
        <v>0</v>
      </c>
      <c r="AM78">
        <v>0</v>
      </c>
      <c r="AN78">
        <v>115.44</v>
      </c>
      <c r="AO78">
        <v>14.43</v>
      </c>
      <c r="AP78">
        <v>18.28</v>
      </c>
      <c r="AQ78">
        <v>0</v>
      </c>
      <c r="AR78">
        <v>100</v>
      </c>
      <c r="AS78">
        <v>0</v>
      </c>
      <c r="AT78">
        <v>0</v>
      </c>
      <c r="AU78">
        <v>58.68</v>
      </c>
      <c r="AV78">
        <v>100</v>
      </c>
      <c r="AW78">
        <v>144.30000000000001</v>
      </c>
      <c r="AX78">
        <v>11.54</v>
      </c>
      <c r="AY78">
        <v>0</v>
      </c>
      <c r="AZ78">
        <v>1.56</v>
      </c>
      <c r="BA78">
        <v>4.8099999999999996</v>
      </c>
      <c r="BB78">
        <v>8.18</v>
      </c>
      <c r="BC78">
        <v>18.28</v>
      </c>
      <c r="BD78">
        <v>5.77</v>
      </c>
    </row>
    <row r="79" spans="7:56">
      <c r="G79" t="s">
        <v>121</v>
      </c>
      <c r="H79" s="73">
        <v>420.06</v>
      </c>
      <c r="I79" s="46">
        <v>18.28</v>
      </c>
      <c r="J79" s="46">
        <v>15.9</v>
      </c>
      <c r="K79" s="46">
        <v>62.039999999999992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20</v>
      </c>
      <c r="X79">
        <v>25</v>
      </c>
      <c r="Y79">
        <v>0.63</v>
      </c>
      <c r="Z79">
        <v>0</v>
      </c>
      <c r="AA79">
        <v>0</v>
      </c>
      <c r="AB79">
        <v>158.47999999999999</v>
      </c>
      <c r="AC79">
        <v>25</v>
      </c>
      <c r="AD79">
        <v>0</v>
      </c>
      <c r="AE79">
        <v>7.7</v>
      </c>
      <c r="AF79">
        <v>55</v>
      </c>
      <c r="AG79">
        <v>0</v>
      </c>
      <c r="AH79">
        <v>6.73</v>
      </c>
      <c r="AI79">
        <v>6.73</v>
      </c>
      <c r="AJ79">
        <v>96.2</v>
      </c>
      <c r="AK79">
        <v>0</v>
      </c>
      <c r="AL79">
        <v>0</v>
      </c>
      <c r="AM79">
        <v>0</v>
      </c>
      <c r="AN79">
        <v>115.44</v>
      </c>
      <c r="AO79">
        <v>14.43</v>
      </c>
      <c r="AP79">
        <v>18.28</v>
      </c>
      <c r="AQ79">
        <v>0</v>
      </c>
      <c r="AR79">
        <v>100</v>
      </c>
      <c r="AS79">
        <v>0</v>
      </c>
      <c r="AT79">
        <v>0</v>
      </c>
      <c r="AU79">
        <v>63.49</v>
      </c>
      <c r="AV79">
        <v>100</v>
      </c>
      <c r="AW79">
        <v>144.30000000000001</v>
      </c>
      <c r="AX79">
        <v>11.54</v>
      </c>
      <c r="AY79">
        <v>0</v>
      </c>
      <c r="AZ79">
        <v>1.47</v>
      </c>
      <c r="BA79">
        <v>4.8099999999999996</v>
      </c>
      <c r="BB79">
        <v>8.18</v>
      </c>
      <c r="BC79">
        <v>18.28</v>
      </c>
      <c r="BD79">
        <v>5.77</v>
      </c>
    </row>
    <row r="80" spans="7:56">
      <c r="G80" t="s">
        <v>122</v>
      </c>
      <c r="H80" s="73">
        <v>428.71999999999997</v>
      </c>
      <c r="I80" s="46">
        <v>18.28</v>
      </c>
      <c r="J80" s="46">
        <v>15.9</v>
      </c>
      <c r="K80" s="46">
        <v>62.039999999999992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20</v>
      </c>
      <c r="X80">
        <v>25</v>
      </c>
      <c r="Y80">
        <v>0.63</v>
      </c>
      <c r="Z80">
        <v>0</v>
      </c>
      <c r="AA80">
        <v>0</v>
      </c>
      <c r="AB80">
        <v>158.47999999999999</v>
      </c>
      <c r="AC80">
        <v>25</v>
      </c>
      <c r="AD80">
        <v>0</v>
      </c>
      <c r="AE80">
        <v>7.7</v>
      </c>
      <c r="AF80">
        <v>55</v>
      </c>
      <c r="AG80">
        <v>0</v>
      </c>
      <c r="AH80">
        <v>6.73</v>
      </c>
      <c r="AI80">
        <v>6.73</v>
      </c>
      <c r="AJ80">
        <v>96.2</v>
      </c>
      <c r="AK80">
        <v>0</v>
      </c>
      <c r="AL80">
        <v>0</v>
      </c>
      <c r="AM80">
        <v>0</v>
      </c>
      <c r="AN80">
        <v>115.44</v>
      </c>
      <c r="AO80">
        <v>14.43</v>
      </c>
      <c r="AP80">
        <v>18.28</v>
      </c>
      <c r="AQ80">
        <v>0</v>
      </c>
      <c r="AR80">
        <v>100</v>
      </c>
      <c r="AS80">
        <v>0</v>
      </c>
      <c r="AT80">
        <v>0</v>
      </c>
      <c r="AU80">
        <v>72.150000000000006</v>
      </c>
      <c r="AV80">
        <v>100</v>
      </c>
      <c r="AW80">
        <v>144.30000000000001</v>
      </c>
      <c r="AX80">
        <v>11.54</v>
      </c>
      <c r="AY80">
        <v>0</v>
      </c>
      <c r="AZ80">
        <v>1.47</v>
      </c>
      <c r="BA80">
        <v>4.8099999999999996</v>
      </c>
      <c r="BB80">
        <v>8.18</v>
      </c>
      <c r="BC80">
        <v>18.28</v>
      </c>
      <c r="BD80">
        <v>5.77</v>
      </c>
    </row>
    <row r="81" spans="7:56">
      <c r="G81" t="s">
        <v>123</v>
      </c>
      <c r="H81" s="73">
        <v>389.28</v>
      </c>
      <c r="I81" s="46">
        <v>18.28</v>
      </c>
      <c r="J81" s="46">
        <v>15.9</v>
      </c>
      <c r="K81" s="46">
        <v>62.039999999999992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20</v>
      </c>
      <c r="X81">
        <v>25</v>
      </c>
      <c r="Y81">
        <v>0.63</v>
      </c>
      <c r="Z81">
        <v>0</v>
      </c>
      <c r="AA81">
        <v>0</v>
      </c>
      <c r="AB81">
        <v>158.47999999999999</v>
      </c>
      <c r="AC81">
        <v>25</v>
      </c>
      <c r="AD81">
        <v>0</v>
      </c>
      <c r="AE81">
        <v>7.7</v>
      </c>
      <c r="AF81">
        <v>55</v>
      </c>
      <c r="AG81">
        <v>0</v>
      </c>
      <c r="AH81">
        <v>6.73</v>
      </c>
      <c r="AI81">
        <v>6.73</v>
      </c>
      <c r="AJ81">
        <v>96.2</v>
      </c>
      <c r="AK81">
        <v>0</v>
      </c>
      <c r="AL81">
        <v>0</v>
      </c>
      <c r="AM81">
        <v>0</v>
      </c>
      <c r="AN81">
        <v>115.44</v>
      </c>
      <c r="AO81">
        <v>14.43</v>
      </c>
      <c r="AP81">
        <v>18.28</v>
      </c>
      <c r="AQ81">
        <v>0</v>
      </c>
      <c r="AR81">
        <v>100</v>
      </c>
      <c r="AS81">
        <v>0</v>
      </c>
      <c r="AT81">
        <v>0</v>
      </c>
      <c r="AU81">
        <v>32.71</v>
      </c>
      <c r="AV81">
        <v>100</v>
      </c>
      <c r="AW81">
        <v>144.30000000000001</v>
      </c>
      <c r="AX81">
        <v>11.54</v>
      </c>
      <c r="AY81">
        <v>0</v>
      </c>
      <c r="AZ81">
        <v>1.47</v>
      </c>
      <c r="BA81">
        <v>4.8099999999999996</v>
      </c>
      <c r="BB81">
        <v>8.18</v>
      </c>
      <c r="BC81">
        <v>18.28</v>
      </c>
      <c r="BD81">
        <v>5.77</v>
      </c>
    </row>
    <row r="82" spans="7:56">
      <c r="G82" t="s">
        <v>124</v>
      </c>
      <c r="H82" s="73">
        <v>392.15999999999997</v>
      </c>
      <c r="I82" s="46">
        <v>18.28</v>
      </c>
      <c r="J82" s="46">
        <v>15.9</v>
      </c>
      <c r="K82" s="46">
        <v>62.039999999999992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20</v>
      </c>
      <c r="X82">
        <v>25</v>
      </c>
      <c r="Y82">
        <v>0.63</v>
      </c>
      <c r="Z82">
        <v>0</v>
      </c>
      <c r="AA82">
        <v>0</v>
      </c>
      <c r="AB82">
        <v>158.47999999999999</v>
      </c>
      <c r="AC82">
        <v>25</v>
      </c>
      <c r="AD82">
        <v>0</v>
      </c>
      <c r="AE82">
        <v>7.7</v>
      </c>
      <c r="AF82">
        <v>55</v>
      </c>
      <c r="AG82">
        <v>0</v>
      </c>
      <c r="AH82">
        <v>6.73</v>
      </c>
      <c r="AI82">
        <v>6.73</v>
      </c>
      <c r="AJ82">
        <v>96.2</v>
      </c>
      <c r="AK82">
        <v>0</v>
      </c>
      <c r="AL82">
        <v>0</v>
      </c>
      <c r="AM82">
        <v>0</v>
      </c>
      <c r="AN82">
        <v>115.44</v>
      </c>
      <c r="AO82">
        <v>14.43</v>
      </c>
      <c r="AP82">
        <v>18.28</v>
      </c>
      <c r="AQ82">
        <v>0</v>
      </c>
      <c r="AR82">
        <v>100</v>
      </c>
      <c r="AS82">
        <v>0</v>
      </c>
      <c r="AT82">
        <v>0</v>
      </c>
      <c r="AU82">
        <v>35.590000000000003</v>
      </c>
      <c r="AV82">
        <v>100</v>
      </c>
      <c r="AW82">
        <v>144.30000000000001</v>
      </c>
      <c r="AX82">
        <v>11.54</v>
      </c>
      <c r="AY82">
        <v>0</v>
      </c>
      <c r="AZ82">
        <v>1.47</v>
      </c>
      <c r="BA82">
        <v>4.8099999999999996</v>
      </c>
      <c r="BB82">
        <v>8.18</v>
      </c>
      <c r="BC82">
        <v>18.28</v>
      </c>
      <c r="BD82">
        <v>5.77</v>
      </c>
    </row>
    <row r="83" spans="7:56">
      <c r="G83" t="s">
        <v>125</v>
      </c>
      <c r="H83" s="73">
        <v>144.93</v>
      </c>
      <c r="I83" s="46">
        <v>0</v>
      </c>
      <c r="J83" s="46">
        <v>1.56</v>
      </c>
      <c r="K83" s="46">
        <v>62.039999999999992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20</v>
      </c>
      <c r="X83">
        <v>25</v>
      </c>
      <c r="Y83">
        <v>0.63</v>
      </c>
      <c r="Z83">
        <v>0</v>
      </c>
      <c r="AA83">
        <v>0</v>
      </c>
      <c r="AB83">
        <v>158.47999999999999</v>
      </c>
      <c r="AC83">
        <v>25</v>
      </c>
      <c r="AD83">
        <v>0</v>
      </c>
      <c r="AE83">
        <v>7.7</v>
      </c>
      <c r="AF83">
        <v>55</v>
      </c>
      <c r="AG83">
        <v>0</v>
      </c>
      <c r="AH83">
        <v>6.73</v>
      </c>
      <c r="AI83">
        <v>6.73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100</v>
      </c>
      <c r="AS83">
        <v>0</v>
      </c>
      <c r="AT83">
        <v>0</v>
      </c>
      <c r="AU83">
        <v>0</v>
      </c>
      <c r="AV83">
        <v>0</v>
      </c>
      <c r="AW83">
        <v>144.30000000000001</v>
      </c>
      <c r="AX83">
        <v>11.54</v>
      </c>
      <c r="AY83">
        <v>0</v>
      </c>
      <c r="AZ83">
        <v>1.56</v>
      </c>
      <c r="BA83">
        <v>4.8099999999999996</v>
      </c>
      <c r="BB83">
        <v>8.18</v>
      </c>
      <c r="BC83">
        <v>18.28</v>
      </c>
      <c r="BD83">
        <v>5.77</v>
      </c>
    </row>
    <row r="84" spans="7:56">
      <c r="G84" t="s">
        <v>126</v>
      </c>
      <c r="H84" s="73">
        <v>144.93</v>
      </c>
      <c r="I84" s="46">
        <v>0</v>
      </c>
      <c r="J84" s="46">
        <v>1.56</v>
      </c>
      <c r="K84" s="46">
        <v>62.039999999999992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20</v>
      </c>
      <c r="X84">
        <v>25</v>
      </c>
      <c r="Y84">
        <v>0.63</v>
      </c>
      <c r="Z84">
        <v>0</v>
      </c>
      <c r="AA84">
        <v>0</v>
      </c>
      <c r="AB84">
        <v>158.47999999999999</v>
      </c>
      <c r="AC84">
        <v>25</v>
      </c>
      <c r="AD84">
        <v>0</v>
      </c>
      <c r="AE84">
        <v>7.7</v>
      </c>
      <c r="AF84">
        <v>55</v>
      </c>
      <c r="AG84">
        <v>0</v>
      </c>
      <c r="AH84">
        <v>6.73</v>
      </c>
      <c r="AI84">
        <v>6.73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100</v>
      </c>
      <c r="AS84">
        <v>0</v>
      </c>
      <c r="AT84">
        <v>0</v>
      </c>
      <c r="AU84">
        <v>0</v>
      </c>
      <c r="AV84">
        <v>0</v>
      </c>
      <c r="AW84">
        <v>144.30000000000001</v>
      </c>
      <c r="AX84">
        <v>11.54</v>
      </c>
      <c r="AY84">
        <v>0</v>
      </c>
      <c r="AZ84">
        <v>1.56</v>
      </c>
      <c r="BA84">
        <v>4.8099999999999996</v>
      </c>
      <c r="BB84">
        <v>8.18</v>
      </c>
      <c r="BC84">
        <v>18.28</v>
      </c>
      <c r="BD84">
        <v>5.77</v>
      </c>
    </row>
    <row r="85" spans="7:56">
      <c r="G85" t="s">
        <v>127</v>
      </c>
      <c r="H85" s="73">
        <v>144.93</v>
      </c>
      <c r="I85" s="46">
        <v>0</v>
      </c>
      <c r="J85" s="46">
        <v>1.56</v>
      </c>
      <c r="K85" s="46">
        <v>62.039999999999992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20</v>
      </c>
      <c r="X85">
        <v>25</v>
      </c>
      <c r="Y85">
        <v>0.63</v>
      </c>
      <c r="Z85">
        <v>0</v>
      </c>
      <c r="AA85">
        <v>0</v>
      </c>
      <c r="AB85">
        <v>158.47999999999999</v>
      </c>
      <c r="AC85">
        <v>25</v>
      </c>
      <c r="AD85">
        <v>0</v>
      </c>
      <c r="AE85">
        <v>7.7</v>
      </c>
      <c r="AF85">
        <v>55</v>
      </c>
      <c r="AG85">
        <v>0</v>
      </c>
      <c r="AH85">
        <v>6.73</v>
      </c>
      <c r="AI85">
        <v>6.73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100</v>
      </c>
      <c r="AS85">
        <v>0</v>
      </c>
      <c r="AT85">
        <v>0</v>
      </c>
      <c r="AU85">
        <v>0</v>
      </c>
      <c r="AV85">
        <v>0</v>
      </c>
      <c r="AW85">
        <v>144.30000000000001</v>
      </c>
      <c r="AX85">
        <v>11.54</v>
      </c>
      <c r="AY85">
        <v>0</v>
      </c>
      <c r="AZ85">
        <v>1.56</v>
      </c>
      <c r="BA85">
        <v>4.8099999999999996</v>
      </c>
      <c r="BB85">
        <v>8.18</v>
      </c>
      <c r="BC85">
        <v>18.28</v>
      </c>
      <c r="BD85">
        <v>5.77</v>
      </c>
    </row>
    <row r="86" spans="7:56">
      <c r="G86" t="s">
        <v>128</v>
      </c>
      <c r="H86" s="73">
        <v>144.93</v>
      </c>
      <c r="I86" s="46">
        <v>0</v>
      </c>
      <c r="J86" s="46">
        <v>1.56</v>
      </c>
      <c r="K86" s="46">
        <v>62.039999999999992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20</v>
      </c>
      <c r="X86">
        <v>25</v>
      </c>
      <c r="Y86">
        <v>0.63</v>
      </c>
      <c r="Z86">
        <v>0</v>
      </c>
      <c r="AA86">
        <v>0</v>
      </c>
      <c r="AB86">
        <v>158.47999999999999</v>
      </c>
      <c r="AC86">
        <v>25</v>
      </c>
      <c r="AD86">
        <v>0</v>
      </c>
      <c r="AE86">
        <v>7.7</v>
      </c>
      <c r="AF86">
        <v>55</v>
      </c>
      <c r="AG86">
        <v>0</v>
      </c>
      <c r="AH86">
        <v>6.73</v>
      </c>
      <c r="AI86">
        <v>6.73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100</v>
      </c>
      <c r="AS86">
        <v>0</v>
      </c>
      <c r="AT86">
        <v>0</v>
      </c>
      <c r="AU86">
        <v>0</v>
      </c>
      <c r="AV86">
        <v>0</v>
      </c>
      <c r="AW86">
        <v>144.30000000000001</v>
      </c>
      <c r="AX86">
        <v>11.54</v>
      </c>
      <c r="AY86">
        <v>0</v>
      </c>
      <c r="AZ86">
        <v>1.56</v>
      </c>
      <c r="BA86">
        <v>4.8099999999999996</v>
      </c>
      <c r="BB86">
        <v>8.18</v>
      </c>
      <c r="BC86">
        <v>18.28</v>
      </c>
      <c r="BD86">
        <v>5.77</v>
      </c>
    </row>
    <row r="87" spans="7:56">
      <c r="G87" t="s">
        <v>129</v>
      </c>
      <c r="H87" s="73">
        <v>144.88000000000002</v>
      </c>
      <c r="I87" s="46">
        <v>0</v>
      </c>
      <c r="J87" s="46">
        <v>1.56</v>
      </c>
      <c r="K87" s="46">
        <v>62.039999999999992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20</v>
      </c>
      <c r="X87">
        <v>25</v>
      </c>
      <c r="Y87">
        <v>0.57999999999999996</v>
      </c>
      <c r="Z87">
        <v>0</v>
      </c>
      <c r="AA87">
        <v>0</v>
      </c>
      <c r="AB87">
        <v>158.47999999999999</v>
      </c>
      <c r="AC87">
        <v>25</v>
      </c>
      <c r="AD87">
        <v>0</v>
      </c>
      <c r="AE87">
        <v>7.7</v>
      </c>
      <c r="AF87">
        <v>55</v>
      </c>
      <c r="AG87">
        <v>0</v>
      </c>
      <c r="AH87">
        <v>6.73</v>
      </c>
      <c r="AI87">
        <v>6.73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100</v>
      </c>
      <c r="AS87">
        <v>0</v>
      </c>
      <c r="AT87">
        <v>0</v>
      </c>
      <c r="AU87">
        <v>0</v>
      </c>
      <c r="AV87">
        <v>0</v>
      </c>
      <c r="AW87">
        <v>144.30000000000001</v>
      </c>
      <c r="AX87">
        <v>11.54</v>
      </c>
      <c r="AY87">
        <v>0</v>
      </c>
      <c r="AZ87">
        <v>1.56</v>
      </c>
      <c r="BA87">
        <v>4.8099999999999996</v>
      </c>
      <c r="BB87">
        <v>8.18</v>
      </c>
      <c r="BC87">
        <v>18.28</v>
      </c>
      <c r="BD87">
        <v>5.77</v>
      </c>
    </row>
    <row r="88" spans="7:56">
      <c r="G88" t="s">
        <v>130</v>
      </c>
      <c r="H88" s="73">
        <v>144.88000000000002</v>
      </c>
      <c r="I88" s="46">
        <v>0</v>
      </c>
      <c r="J88" s="46">
        <v>1.56</v>
      </c>
      <c r="K88" s="46">
        <v>62.039999999999992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20</v>
      </c>
      <c r="X88">
        <v>25</v>
      </c>
      <c r="Y88">
        <v>0.57999999999999996</v>
      </c>
      <c r="Z88">
        <v>0</v>
      </c>
      <c r="AA88">
        <v>0</v>
      </c>
      <c r="AB88">
        <v>158.47999999999999</v>
      </c>
      <c r="AC88">
        <v>25</v>
      </c>
      <c r="AD88">
        <v>0</v>
      </c>
      <c r="AE88">
        <v>7.7</v>
      </c>
      <c r="AF88">
        <v>55</v>
      </c>
      <c r="AG88">
        <v>0</v>
      </c>
      <c r="AH88">
        <v>6.73</v>
      </c>
      <c r="AI88">
        <v>6.73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100</v>
      </c>
      <c r="AS88">
        <v>0</v>
      </c>
      <c r="AT88">
        <v>0</v>
      </c>
      <c r="AU88">
        <v>0</v>
      </c>
      <c r="AV88">
        <v>0</v>
      </c>
      <c r="AW88">
        <v>144.30000000000001</v>
      </c>
      <c r="AX88">
        <v>11.54</v>
      </c>
      <c r="AY88">
        <v>0</v>
      </c>
      <c r="AZ88">
        <v>1.56</v>
      </c>
      <c r="BA88">
        <v>4.8099999999999996</v>
      </c>
      <c r="BB88">
        <v>8.18</v>
      </c>
      <c r="BC88">
        <v>18.28</v>
      </c>
      <c r="BD88">
        <v>5.77</v>
      </c>
    </row>
    <row r="89" spans="7:56">
      <c r="G89" t="s">
        <v>131</v>
      </c>
      <c r="H89" s="73">
        <v>144.88000000000002</v>
      </c>
      <c r="I89" s="46">
        <v>0</v>
      </c>
      <c r="J89" s="46">
        <v>1.56</v>
      </c>
      <c r="K89" s="46">
        <v>62.039999999999992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20</v>
      </c>
      <c r="X89">
        <v>25</v>
      </c>
      <c r="Y89">
        <v>0.57999999999999996</v>
      </c>
      <c r="Z89">
        <v>0</v>
      </c>
      <c r="AA89">
        <v>0</v>
      </c>
      <c r="AB89">
        <v>158.47999999999999</v>
      </c>
      <c r="AC89">
        <v>25</v>
      </c>
      <c r="AD89">
        <v>0</v>
      </c>
      <c r="AE89">
        <v>7.7</v>
      </c>
      <c r="AF89">
        <v>55</v>
      </c>
      <c r="AG89">
        <v>0</v>
      </c>
      <c r="AH89">
        <v>6.73</v>
      </c>
      <c r="AI89">
        <v>6.73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100</v>
      </c>
      <c r="AS89">
        <v>0</v>
      </c>
      <c r="AT89">
        <v>0</v>
      </c>
      <c r="AU89">
        <v>0</v>
      </c>
      <c r="AV89">
        <v>0</v>
      </c>
      <c r="AW89">
        <v>144.30000000000001</v>
      </c>
      <c r="AX89">
        <v>11.54</v>
      </c>
      <c r="AY89">
        <v>0</v>
      </c>
      <c r="AZ89">
        <v>1.56</v>
      </c>
      <c r="BA89">
        <v>4.8099999999999996</v>
      </c>
      <c r="BB89">
        <v>8.18</v>
      </c>
      <c r="BC89">
        <v>18.28</v>
      </c>
      <c r="BD89">
        <v>5.77</v>
      </c>
    </row>
    <row r="90" spans="7:56">
      <c r="G90" t="s">
        <v>132</v>
      </c>
      <c r="H90" s="73">
        <v>144.88000000000002</v>
      </c>
      <c r="I90" s="46">
        <v>0</v>
      </c>
      <c r="J90" s="46">
        <v>1.56</v>
      </c>
      <c r="K90" s="46">
        <v>62.039999999999992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20</v>
      </c>
      <c r="X90">
        <v>25</v>
      </c>
      <c r="Y90">
        <v>0.57999999999999996</v>
      </c>
      <c r="Z90">
        <v>0</v>
      </c>
      <c r="AA90">
        <v>0</v>
      </c>
      <c r="AB90">
        <v>158.47999999999999</v>
      </c>
      <c r="AC90">
        <v>25</v>
      </c>
      <c r="AD90">
        <v>0</v>
      </c>
      <c r="AE90">
        <v>7.7</v>
      </c>
      <c r="AF90">
        <v>55</v>
      </c>
      <c r="AG90">
        <v>0</v>
      </c>
      <c r="AH90">
        <v>6.73</v>
      </c>
      <c r="AI90">
        <v>6.73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100</v>
      </c>
      <c r="AS90">
        <v>0</v>
      </c>
      <c r="AT90">
        <v>0</v>
      </c>
      <c r="AU90">
        <v>0</v>
      </c>
      <c r="AV90">
        <v>0</v>
      </c>
      <c r="AW90">
        <v>144.30000000000001</v>
      </c>
      <c r="AX90">
        <v>11.54</v>
      </c>
      <c r="AY90">
        <v>0</v>
      </c>
      <c r="AZ90">
        <v>1.56</v>
      </c>
      <c r="BA90">
        <v>4.8099999999999996</v>
      </c>
      <c r="BB90">
        <v>8.18</v>
      </c>
      <c r="BC90">
        <v>18.28</v>
      </c>
      <c r="BD90">
        <v>5.77</v>
      </c>
    </row>
    <row r="91" spans="7:56">
      <c r="G91" t="s">
        <v>133</v>
      </c>
      <c r="H91" s="73">
        <v>144.83000000000001</v>
      </c>
      <c r="I91" s="46">
        <v>0</v>
      </c>
      <c r="J91" s="46">
        <v>1.47</v>
      </c>
      <c r="K91" s="46">
        <v>62.039999999999992</v>
      </c>
      <c r="L91" s="46">
        <v>7.7</v>
      </c>
      <c r="M91" s="74">
        <v>0</v>
      </c>
      <c r="N91" s="73">
        <v>258.16999999999996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20</v>
      </c>
      <c r="X91">
        <v>25</v>
      </c>
      <c r="Y91">
        <v>0.53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7.7</v>
      </c>
      <c r="AF91">
        <v>55</v>
      </c>
      <c r="AG91">
        <v>8.4</v>
      </c>
      <c r="AH91">
        <v>6.73</v>
      </c>
      <c r="AI91">
        <v>6.73</v>
      </c>
      <c r="AJ91">
        <v>0</v>
      </c>
      <c r="AK91">
        <v>0</v>
      </c>
      <c r="AL91">
        <v>19.690000000000001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100</v>
      </c>
      <c r="AS91">
        <v>0</v>
      </c>
      <c r="AT91">
        <v>0</v>
      </c>
      <c r="AU91">
        <v>0</v>
      </c>
      <c r="AV91">
        <v>0</v>
      </c>
      <c r="AW91">
        <v>144.30000000000001</v>
      </c>
      <c r="AX91">
        <v>11.54</v>
      </c>
      <c r="AY91">
        <v>158.47999999999999</v>
      </c>
      <c r="AZ91">
        <v>1.47</v>
      </c>
      <c r="BA91">
        <v>4.8099999999999996</v>
      </c>
      <c r="BB91">
        <v>8.18</v>
      </c>
      <c r="BC91">
        <v>18.28</v>
      </c>
      <c r="BD91">
        <v>5.77</v>
      </c>
    </row>
    <row r="92" spans="7:56">
      <c r="G92" t="s">
        <v>134</v>
      </c>
      <c r="H92" s="73">
        <v>144.83000000000001</v>
      </c>
      <c r="I92" s="46">
        <v>0</v>
      </c>
      <c r="J92" s="46">
        <v>1.47</v>
      </c>
      <c r="K92" s="46">
        <v>62.039999999999992</v>
      </c>
      <c r="L92" s="46">
        <v>7.7</v>
      </c>
      <c r="M92" s="74">
        <v>0</v>
      </c>
      <c r="N92" s="73">
        <v>258.16999999999996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20</v>
      </c>
      <c r="X92">
        <v>25</v>
      </c>
      <c r="Y92">
        <v>0.53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7.7</v>
      </c>
      <c r="AF92">
        <v>55</v>
      </c>
      <c r="AG92">
        <v>8.4</v>
      </c>
      <c r="AH92">
        <v>6.73</v>
      </c>
      <c r="AI92">
        <v>6.73</v>
      </c>
      <c r="AJ92">
        <v>0</v>
      </c>
      <c r="AK92">
        <v>0</v>
      </c>
      <c r="AL92">
        <v>19.690000000000001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100</v>
      </c>
      <c r="AS92">
        <v>0</v>
      </c>
      <c r="AT92">
        <v>0</v>
      </c>
      <c r="AU92">
        <v>0</v>
      </c>
      <c r="AV92">
        <v>0</v>
      </c>
      <c r="AW92">
        <v>144.30000000000001</v>
      </c>
      <c r="AX92">
        <v>11.54</v>
      </c>
      <c r="AY92">
        <v>158.47999999999999</v>
      </c>
      <c r="AZ92">
        <v>1.47</v>
      </c>
      <c r="BA92">
        <v>4.8099999999999996</v>
      </c>
      <c r="BB92">
        <v>8.18</v>
      </c>
      <c r="BC92">
        <v>18.28</v>
      </c>
      <c r="BD92">
        <v>5.77</v>
      </c>
    </row>
    <row r="93" spans="7:56">
      <c r="G93" t="s">
        <v>135</v>
      </c>
      <c r="H93" s="73">
        <v>144.83000000000001</v>
      </c>
      <c r="I93" s="46">
        <v>0</v>
      </c>
      <c r="J93" s="46">
        <v>1.47</v>
      </c>
      <c r="K93" s="46">
        <v>62.039999999999992</v>
      </c>
      <c r="L93" s="46">
        <v>7.7</v>
      </c>
      <c r="M93" s="74">
        <v>0</v>
      </c>
      <c r="N93" s="73">
        <v>258.16999999999996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20</v>
      </c>
      <c r="X93">
        <v>25</v>
      </c>
      <c r="Y93">
        <v>0.53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7.7</v>
      </c>
      <c r="AF93">
        <v>55</v>
      </c>
      <c r="AG93">
        <v>8.4</v>
      </c>
      <c r="AH93">
        <v>6.73</v>
      </c>
      <c r="AI93">
        <v>6.73</v>
      </c>
      <c r="AJ93">
        <v>0</v>
      </c>
      <c r="AK93">
        <v>0</v>
      </c>
      <c r="AL93">
        <v>19.690000000000001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100</v>
      </c>
      <c r="AS93">
        <v>0</v>
      </c>
      <c r="AT93">
        <v>0</v>
      </c>
      <c r="AU93">
        <v>0</v>
      </c>
      <c r="AV93">
        <v>0</v>
      </c>
      <c r="AW93">
        <v>144.30000000000001</v>
      </c>
      <c r="AX93">
        <v>11.54</v>
      </c>
      <c r="AY93">
        <v>158.47999999999999</v>
      </c>
      <c r="AZ93">
        <v>1.47</v>
      </c>
      <c r="BA93">
        <v>4.8099999999999996</v>
      </c>
      <c r="BB93">
        <v>8.18</v>
      </c>
      <c r="BC93">
        <v>18.28</v>
      </c>
      <c r="BD93">
        <v>5.77</v>
      </c>
    </row>
    <row r="94" spans="7:56">
      <c r="G94" t="s">
        <v>136</v>
      </c>
      <c r="H94" s="73">
        <v>144.83000000000001</v>
      </c>
      <c r="I94" s="46">
        <v>0</v>
      </c>
      <c r="J94" s="46">
        <v>1.47</v>
      </c>
      <c r="K94" s="46">
        <v>62.039999999999992</v>
      </c>
      <c r="L94" s="46">
        <v>7.7</v>
      </c>
      <c r="M94" s="74">
        <v>0</v>
      </c>
      <c r="N94" s="73">
        <v>258.16999999999996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20</v>
      </c>
      <c r="X94">
        <v>25</v>
      </c>
      <c r="Y94">
        <v>0.53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7.7</v>
      </c>
      <c r="AF94">
        <v>55</v>
      </c>
      <c r="AG94">
        <v>8.4</v>
      </c>
      <c r="AH94">
        <v>6.73</v>
      </c>
      <c r="AI94">
        <v>6.73</v>
      </c>
      <c r="AJ94">
        <v>0</v>
      </c>
      <c r="AK94">
        <v>0</v>
      </c>
      <c r="AL94">
        <v>19.690000000000001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100</v>
      </c>
      <c r="AS94">
        <v>0</v>
      </c>
      <c r="AT94">
        <v>0</v>
      </c>
      <c r="AU94">
        <v>0</v>
      </c>
      <c r="AV94">
        <v>0</v>
      </c>
      <c r="AW94">
        <v>144.30000000000001</v>
      </c>
      <c r="AX94">
        <v>11.54</v>
      </c>
      <c r="AY94">
        <v>158.47999999999999</v>
      </c>
      <c r="AZ94">
        <v>1.47</v>
      </c>
      <c r="BA94">
        <v>4.8099999999999996</v>
      </c>
      <c r="BB94">
        <v>8.18</v>
      </c>
      <c r="BC94">
        <v>18.28</v>
      </c>
      <c r="BD94">
        <v>5.77</v>
      </c>
    </row>
    <row r="95" spans="7:56">
      <c r="G95" t="s">
        <v>137</v>
      </c>
      <c r="H95" s="73">
        <v>144.78</v>
      </c>
      <c r="I95" s="46">
        <v>0</v>
      </c>
      <c r="J95" s="46">
        <v>1.47</v>
      </c>
      <c r="K95" s="46">
        <v>62.039999999999992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20</v>
      </c>
      <c r="X95">
        <v>25</v>
      </c>
      <c r="Y95">
        <v>0.48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7.7</v>
      </c>
      <c r="AF95">
        <v>0</v>
      </c>
      <c r="AG95">
        <v>8.4</v>
      </c>
      <c r="AH95">
        <v>6.73</v>
      </c>
      <c r="AI95">
        <v>6.73</v>
      </c>
      <c r="AJ95">
        <v>0</v>
      </c>
      <c r="AK95">
        <v>0</v>
      </c>
      <c r="AL95">
        <v>19.690000000000001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100</v>
      </c>
      <c r="AS95">
        <v>0</v>
      </c>
      <c r="AT95">
        <v>0</v>
      </c>
      <c r="AU95">
        <v>0</v>
      </c>
      <c r="AV95">
        <v>0</v>
      </c>
      <c r="AW95">
        <v>144.30000000000001</v>
      </c>
      <c r="AX95">
        <v>11.54</v>
      </c>
      <c r="AY95">
        <v>158.47999999999999</v>
      </c>
      <c r="AZ95">
        <v>1.47</v>
      </c>
      <c r="BA95">
        <v>4.8099999999999996</v>
      </c>
      <c r="BB95">
        <v>8.18</v>
      </c>
      <c r="BC95">
        <v>18.28</v>
      </c>
      <c r="BD95">
        <v>5.77</v>
      </c>
    </row>
    <row r="96" spans="7:56">
      <c r="G96" t="s">
        <v>138</v>
      </c>
      <c r="H96" s="73">
        <v>144.78</v>
      </c>
      <c r="I96" s="46">
        <v>0</v>
      </c>
      <c r="J96" s="46">
        <v>1.47</v>
      </c>
      <c r="K96" s="46">
        <v>62.039999999999992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20</v>
      </c>
      <c r="X96">
        <v>25</v>
      </c>
      <c r="Y96">
        <v>0.48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7.7</v>
      </c>
      <c r="AF96">
        <v>0</v>
      </c>
      <c r="AG96">
        <v>8.4</v>
      </c>
      <c r="AH96">
        <v>6.73</v>
      </c>
      <c r="AI96">
        <v>6.73</v>
      </c>
      <c r="AJ96">
        <v>0</v>
      </c>
      <c r="AK96">
        <v>0</v>
      </c>
      <c r="AL96">
        <v>19.690000000000001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100</v>
      </c>
      <c r="AS96">
        <v>0</v>
      </c>
      <c r="AT96">
        <v>0</v>
      </c>
      <c r="AU96">
        <v>0</v>
      </c>
      <c r="AV96">
        <v>0</v>
      </c>
      <c r="AW96">
        <v>144.30000000000001</v>
      </c>
      <c r="AX96">
        <v>11.54</v>
      </c>
      <c r="AY96">
        <v>158.47999999999999</v>
      </c>
      <c r="AZ96">
        <v>1.47</v>
      </c>
      <c r="BA96">
        <v>4.8099999999999996</v>
      </c>
      <c r="BB96">
        <v>8.18</v>
      </c>
      <c r="BC96">
        <v>18.28</v>
      </c>
      <c r="BD96">
        <v>5.77</v>
      </c>
    </row>
    <row r="97" spans="1:133">
      <c r="G97" t="s">
        <v>139</v>
      </c>
      <c r="H97" s="73">
        <v>144.78</v>
      </c>
      <c r="I97" s="46">
        <v>0</v>
      </c>
      <c r="J97" s="46">
        <v>1.47</v>
      </c>
      <c r="K97" s="46">
        <v>62.039999999999992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20</v>
      </c>
      <c r="X97">
        <v>25</v>
      </c>
      <c r="Y97">
        <v>0.48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7.7</v>
      </c>
      <c r="AF97">
        <v>0</v>
      </c>
      <c r="AG97">
        <v>8.4</v>
      </c>
      <c r="AH97">
        <v>6.73</v>
      </c>
      <c r="AI97">
        <v>6.73</v>
      </c>
      <c r="AJ97">
        <v>0</v>
      </c>
      <c r="AK97">
        <v>0</v>
      </c>
      <c r="AL97">
        <v>19.690000000000001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100</v>
      </c>
      <c r="AS97">
        <v>0</v>
      </c>
      <c r="AT97">
        <v>0</v>
      </c>
      <c r="AU97">
        <v>0</v>
      </c>
      <c r="AV97">
        <v>0</v>
      </c>
      <c r="AW97">
        <v>144.30000000000001</v>
      </c>
      <c r="AX97">
        <v>11.54</v>
      </c>
      <c r="AY97">
        <v>158.47999999999999</v>
      </c>
      <c r="AZ97">
        <v>1.47</v>
      </c>
      <c r="BA97">
        <v>4.8099999999999996</v>
      </c>
      <c r="BB97">
        <v>8.18</v>
      </c>
      <c r="BC97">
        <v>18.28</v>
      </c>
      <c r="BD97">
        <v>5.77</v>
      </c>
    </row>
    <row r="98" spans="1:133">
      <c r="G98" t="s">
        <v>140</v>
      </c>
      <c r="H98" s="73">
        <v>144.78</v>
      </c>
      <c r="I98" s="46">
        <v>0</v>
      </c>
      <c r="J98" s="46">
        <v>1.47</v>
      </c>
      <c r="K98" s="46">
        <v>62.039999999999992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20</v>
      </c>
      <c r="X98">
        <v>25</v>
      </c>
      <c r="Y98">
        <v>0.48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7.7</v>
      </c>
      <c r="AF98">
        <v>0</v>
      </c>
      <c r="AG98">
        <v>8.4</v>
      </c>
      <c r="AH98">
        <v>6.73</v>
      </c>
      <c r="AI98">
        <v>6.73</v>
      </c>
      <c r="AJ98">
        <v>0</v>
      </c>
      <c r="AK98">
        <v>0</v>
      </c>
      <c r="AL98">
        <v>19.690000000000001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100</v>
      </c>
      <c r="AS98">
        <v>0</v>
      </c>
      <c r="AT98">
        <v>0</v>
      </c>
      <c r="AU98">
        <v>0</v>
      </c>
      <c r="AV98">
        <v>0</v>
      </c>
      <c r="AW98">
        <v>144.30000000000001</v>
      </c>
      <c r="AX98">
        <v>11.54</v>
      </c>
      <c r="AY98">
        <v>158.47999999999999</v>
      </c>
      <c r="AZ98">
        <v>1.47</v>
      </c>
      <c r="BA98">
        <v>4.8099999999999996</v>
      </c>
      <c r="BB98">
        <v>8.18</v>
      </c>
      <c r="BC98">
        <v>18.28</v>
      </c>
      <c r="BD98">
        <v>5.77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5.7349200000000033</v>
      </c>
      <c r="I99" s="69">
        <f t="shared" ref="I99:BU99" si="1">SUM(I3:I98)/4000</f>
        <v>0.14118499999999998</v>
      </c>
      <c r="J99" s="69">
        <f t="shared" si="1"/>
        <v>1.07243</v>
      </c>
      <c r="K99" s="69">
        <f t="shared" si="1"/>
        <v>1.6778049999999987</v>
      </c>
      <c r="L99" s="69">
        <f t="shared" si="1"/>
        <v>0.23114750000000023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0.48</v>
      </c>
      <c r="X99">
        <f t="shared" si="1"/>
        <v>0.6</v>
      </c>
      <c r="Y99">
        <f t="shared" si="1"/>
        <v>1.4390000000000007E-2</v>
      </c>
      <c r="Z99">
        <f t="shared" si="1"/>
        <v>0.16835000000000006</v>
      </c>
      <c r="AA99">
        <f t="shared" si="1"/>
        <v>4.6347500000000007E-2</v>
      </c>
      <c r="AB99">
        <f t="shared" si="1"/>
        <v>2.5356799999999957</v>
      </c>
      <c r="AC99">
        <f t="shared" si="1"/>
        <v>0.1</v>
      </c>
      <c r="AD99">
        <f t="shared" si="1"/>
        <v>1.6469999999999992E-2</v>
      </c>
      <c r="AE99">
        <f t="shared" si="1"/>
        <v>0.18480000000000021</v>
      </c>
      <c r="AF99">
        <f t="shared" si="1"/>
        <v>0.27500000000000002</v>
      </c>
      <c r="AG99">
        <f t="shared" si="1"/>
        <v>6.7200000000000024E-2</v>
      </c>
      <c r="AH99">
        <f t="shared" si="1"/>
        <v>0.16152000000000022</v>
      </c>
      <c r="AI99">
        <f t="shared" si="1"/>
        <v>0.16152000000000022</v>
      </c>
      <c r="AJ99">
        <f t="shared" si="1"/>
        <v>0.63131249999999983</v>
      </c>
      <c r="AK99">
        <f t="shared" si="1"/>
        <v>0.17316000000000004</v>
      </c>
      <c r="AL99">
        <f t="shared" si="1"/>
        <v>0.15752000000000008</v>
      </c>
      <c r="AM99">
        <f t="shared" si="1"/>
        <v>0.57960499999999993</v>
      </c>
      <c r="AN99">
        <f t="shared" si="1"/>
        <v>0.73112000000000021</v>
      </c>
      <c r="AO99">
        <f t="shared" si="1"/>
        <v>0.69455999999999984</v>
      </c>
      <c r="AP99">
        <f t="shared" si="1"/>
        <v>0.14118499999999998</v>
      </c>
      <c r="AQ99">
        <f t="shared" si="1"/>
        <v>0.6430800000000001</v>
      </c>
      <c r="AR99">
        <f t="shared" si="1"/>
        <v>2.4</v>
      </c>
      <c r="AS99">
        <f t="shared" si="1"/>
        <v>7.1364999999999984E-2</v>
      </c>
      <c r="AT99">
        <f t="shared" si="1"/>
        <v>0.10101000000000003</v>
      </c>
      <c r="AU99">
        <f t="shared" si="1"/>
        <v>0.31529250000000003</v>
      </c>
      <c r="AV99">
        <f t="shared" si="1"/>
        <v>1.25</v>
      </c>
      <c r="AW99">
        <f t="shared" si="1"/>
        <v>3.4631999999999943</v>
      </c>
      <c r="AX99">
        <f t="shared" si="1"/>
        <v>0.27695999999999965</v>
      </c>
      <c r="AY99">
        <f t="shared" si="1"/>
        <v>1.2678399999999992</v>
      </c>
      <c r="AZ99">
        <f t="shared" si="1"/>
        <v>3.6360000000000003E-2</v>
      </c>
      <c r="BA99">
        <f t="shared" si="1"/>
        <v>0.11544000000000004</v>
      </c>
      <c r="BB99">
        <f t="shared" si="1"/>
        <v>0.19631999999999969</v>
      </c>
      <c r="BC99">
        <f t="shared" si="1"/>
        <v>0.43871999999999944</v>
      </c>
      <c r="BD99">
        <f t="shared" si="1"/>
        <v>0.13847999999999983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540</v>
      </c>
      <c r="X100" t="s">
        <v>544</v>
      </c>
      <c r="Y100" t="s">
        <v>536</v>
      </c>
      <c r="Z100" t="s">
        <v>538</v>
      </c>
      <c r="AA100" t="s">
        <v>542</v>
      </c>
      <c r="AB100" t="s">
        <v>530</v>
      </c>
      <c r="AC100" t="s">
        <v>547</v>
      </c>
      <c r="AD100" t="s">
        <v>532</v>
      </c>
      <c r="AE100" t="s">
        <v>534</v>
      </c>
      <c r="AF100" t="s">
        <v>546</v>
      </c>
      <c r="AG100" t="s">
        <v>558</v>
      </c>
      <c r="AH100" t="s">
        <v>564</v>
      </c>
      <c r="AI100" t="s">
        <v>583</v>
      </c>
      <c r="AJ100" t="s">
        <v>579</v>
      </c>
      <c r="AK100" t="s">
        <v>554</v>
      </c>
      <c r="AL100" t="s">
        <v>584</v>
      </c>
      <c r="AM100" t="s">
        <v>549</v>
      </c>
      <c r="AN100" t="s">
        <v>581</v>
      </c>
      <c r="AO100" t="s">
        <v>556</v>
      </c>
      <c r="AP100" t="s">
        <v>573</v>
      </c>
      <c r="AQ100" t="s">
        <v>569</v>
      </c>
      <c r="AR100" t="s">
        <v>562</v>
      </c>
      <c r="AS100" t="s">
        <v>586</v>
      </c>
      <c r="AT100" t="s">
        <v>587</v>
      </c>
      <c r="AU100" t="s">
        <v>571</v>
      </c>
      <c r="AV100" t="s">
        <v>568</v>
      </c>
      <c r="AW100" t="s">
        <v>580</v>
      </c>
      <c r="AX100" t="s">
        <v>560</v>
      </c>
      <c r="AY100" t="s">
        <v>557</v>
      </c>
      <c r="AZ100" t="s">
        <v>577</v>
      </c>
      <c r="BA100" t="s">
        <v>551</v>
      </c>
      <c r="BB100" t="s">
        <v>552</v>
      </c>
      <c r="BC100" t="s">
        <v>575</v>
      </c>
      <c r="BD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19.239999999999998</v>
      </c>
      <c r="L3" s="53">
        <v>11.74</v>
      </c>
      <c r="M3" s="72">
        <v>0</v>
      </c>
      <c r="N3" s="71">
        <v>0</v>
      </c>
      <c r="O3" s="53">
        <v>-17</v>
      </c>
      <c r="P3" s="53">
        <v>-60</v>
      </c>
      <c r="Q3" s="53">
        <v>0</v>
      </c>
      <c r="R3" s="53">
        <v>0</v>
      </c>
      <c r="S3" s="72">
        <v>0</v>
      </c>
      <c r="T3" t="s">
        <v>588</v>
      </c>
      <c r="U3" s="73">
        <v>30.98</v>
      </c>
      <c r="V3" s="74">
        <v>-77</v>
      </c>
      <c r="W3">
        <v>0</v>
      </c>
      <c r="X3">
        <v>-17</v>
      </c>
      <c r="Y3">
        <v>0</v>
      </c>
      <c r="Z3">
        <v>11.74</v>
      </c>
      <c r="AA3">
        <v>19.239999999999998</v>
      </c>
      <c r="AB3">
        <v>0</v>
      </c>
      <c r="AC3">
        <v>-60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19.239999999999998</v>
      </c>
      <c r="L4" s="46">
        <v>11.06</v>
      </c>
      <c r="M4" s="74">
        <v>0</v>
      </c>
      <c r="N4" s="73">
        <v>-41</v>
      </c>
      <c r="O4" s="46">
        <v>-14</v>
      </c>
      <c r="P4" s="46">
        <v>-60</v>
      </c>
      <c r="Q4" s="46">
        <v>0</v>
      </c>
      <c r="R4" s="46">
        <v>0</v>
      </c>
      <c r="S4" s="74">
        <v>0</v>
      </c>
      <c r="U4" s="73">
        <v>30.3</v>
      </c>
      <c r="V4" s="74">
        <v>-115</v>
      </c>
      <c r="W4">
        <v>-41</v>
      </c>
      <c r="X4">
        <v>-14</v>
      </c>
      <c r="Y4">
        <v>0</v>
      </c>
      <c r="Z4">
        <v>11.06</v>
      </c>
      <c r="AA4">
        <v>19.239999999999998</v>
      </c>
      <c r="AB4">
        <v>0</v>
      </c>
      <c r="AC4">
        <v>-60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19.239999999999998</v>
      </c>
      <c r="L5" s="46">
        <v>10</v>
      </c>
      <c r="M5" s="74">
        <v>0</v>
      </c>
      <c r="N5" s="73">
        <v>-29</v>
      </c>
      <c r="O5" s="46">
        <v>-15</v>
      </c>
      <c r="P5" s="46">
        <v>-80</v>
      </c>
      <c r="Q5" s="46">
        <v>0</v>
      </c>
      <c r="R5" s="46">
        <v>0</v>
      </c>
      <c r="S5" s="74">
        <v>0</v>
      </c>
      <c r="U5" s="73">
        <v>29.24</v>
      </c>
      <c r="V5" s="74">
        <v>-124</v>
      </c>
      <c r="W5">
        <v>-29</v>
      </c>
      <c r="X5">
        <v>-15</v>
      </c>
      <c r="Y5">
        <v>0</v>
      </c>
      <c r="Z5">
        <v>10</v>
      </c>
      <c r="AA5">
        <v>19.239999999999998</v>
      </c>
      <c r="AB5">
        <v>0</v>
      </c>
      <c r="AC5">
        <v>-80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19.239999999999998</v>
      </c>
      <c r="L6" s="46">
        <v>9.43</v>
      </c>
      <c r="M6" s="74">
        <v>0</v>
      </c>
      <c r="N6" s="73">
        <v>-27</v>
      </c>
      <c r="O6" s="46">
        <v>-10</v>
      </c>
      <c r="P6" s="46">
        <v>-65</v>
      </c>
      <c r="Q6" s="46">
        <v>0</v>
      </c>
      <c r="R6" s="46">
        <v>0</v>
      </c>
      <c r="S6" s="74">
        <v>0</v>
      </c>
      <c r="U6" s="73">
        <v>28.67</v>
      </c>
      <c r="V6" s="74">
        <v>-102</v>
      </c>
      <c r="W6">
        <v>-27</v>
      </c>
      <c r="X6">
        <v>-10</v>
      </c>
      <c r="Y6">
        <v>0</v>
      </c>
      <c r="Z6">
        <v>9.43</v>
      </c>
      <c r="AA6">
        <v>19.239999999999998</v>
      </c>
      <c r="AB6">
        <v>0</v>
      </c>
      <c r="AC6">
        <v>-65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19.239999999999998</v>
      </c>
      <c r="L7" s="46">
        <v>9.33</v>
      </c>
      <c r="M7" s="74">
        <v>0</v>
      </c>
      <c r="N7" s="73">
        <v>-19</v>
      </c>
      <c r="O7" s="46">
        <v>-47</v>
      </c>
      <c r="P7" s="46">
        <v>-65</v>
      </c>
      <c r="Q7" s="46">
        <v>0</v>
      </c>
      <c r="R7" s="46">
        <v>0</v>
      </c>
      <c r="S7" s="74">
        <v>0</v>
      </c>
      <c r="U7" s="73">
        <v>28.57</v>
      </c>
      <c r="V7" s="74">
        <v>-131</v>
      </c>
      <c r="W7">
        <v>-19</v>
      </c>
      <c r="X7">
        <v>-47</v>
      </c>
      <c r="Y7">
        <v>0</v>
      </c>
      <c r="Z7">
        <v>9.33</v>
      </c>
      <c r="AA7">
        <v>19.239999999999998</v>
      </c>
      <c r="AB7">
        <v>0</v>
      </c>
      <c r="AC7">
        <v>-65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19.239999999999998</v>
      </c>
      <c r="L8" s="46">
        <v>8.85</v>
      </c>
      <c r="M8" s="74">
        <v>0</v>
      </c>
      <c r="N8" s="73">
        <v>-39</v>
      </c>
      <c r="O8" s="46">
        <v>-30</v>
      </c>
      <c r="P8" s="46">
        <v>-105</v>
      </c>
      <c r="Q8" s="46">
        <v>0</v>
      </c>
      <c r="R8" s="46">
        <v>0</v>
      </c>
      <c r="S8" s="74">
        <v>0</v>
      </c>
      <c r="U8" s="73">
        <v>28.09</v>
      </c>
      <c r="V8" s="74">
        <v>-174</v>
      </c>
      <c r="W8">
        <v>-39</v>
      </c>
      <c r="X8">
        <v>-30</v>
      </c>
      <c r="Y8">
        <v>0</v>
      </c>
      <c r="Z8">
        <v>8.85</v>
      </c>
      <c r="AA8">
        <v>19.239999999999998</v>
      </c>
      <c r="AB8">
        <v>0</v>
      </c>
      <c r="AC8">
        <v>-105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19.239999999999998</v>
      </c>
      <c r="L9" s="46">
        <v>8.75</v>
      </c>
      <c r="M9" s="74">
        <v>0</v>
      </c>
      <c r="N9" s="73">
        <v>-38</v>
      </c>
      <c r="O9" s="46">
        <v>-31</v>
      </c>
      <c r="P9" s="46">
        <v>-75</v>
      </c>
      <c r="Q9" s="46">
        <v>0</v>
      </c>
      <c r="R9" s="46">
        <v>0</v>
      </c>
      <c r="S9" s="74">
        <v>0</v>
      </c>
      <c r="U9" s="73">
        <v>27.99</v>
      </c>
      <c r="V9" s="74">
        <v>-144</v>
      </c>
      <c r="W9">
        <v>-38</v>
      </c>
      <c r="X9">
        <v>-31</v>
      </c>
      <c r="Y9">
        <v>0</v>
      </c>
      <c r="Z9">
        <v>8.75</v>
      </c>
      <c r="AA9">
        <v>19.239999999999998</v>
      </c>
      <c r="AB9">
        <v>0</v>
      </c>
      <c r="AC9">
        <v>-75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19.239999999999998</v>
      </c>
      <c r="L10" s="46">
        <v>8.75</v>
      </c>
      <c r="M10" s="74">
        <v>0</v>
      </c>
      <c r="N10" s="73">
        <v>-37</v>
      </c>
      <c r="O10" s="46">
        <v>-27</v>
      </c>
      <c r="P10" s="46">
        <v>-60</v>
      </c>
      <c r="Q10" s="46">
        <v>0</v>
      </c>
      <c r="R10" s="46">
        <v>0</v>
      </c>
      <c r="S10" s="74">
        <v>0</v>
      </c>
      <c r="U10" s="73">
        <v>27.99</v>
      </c>
      <c r="V10" s="74">
        <v>-124</v>
      </c>
      <c r="W10">
        <v>-37</v>
      </c>
      <c r="X10">
        <v>-27</v>
      </c>
      <c r="Y10">
        <v>0</v>
      </c>
      <c r="Z10">
        <v>8.75</v>
      </c>
      <c r="AA10">
        <v>19.239999999999998</v>
      </c>
      <c r="AB10">
        <v>0</v>
      </c>
      <c r="AC10">
        <v>-60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19.239999999999998</v>
      </c>
      <c r="L11" s="46">
        <v>8.75</v>
      </c>
      <c r="M11" s="74">
        <v>0</v>
      </c>
      <c r="N11" s="73">
        <v>-16</v>
      </c>
      <c r="O11" s="46">
        <v>-19</v>
      </c>
      <c r="P11" s="46">
        <v>-35</v>
      </c>
      <c r="Q11" s="46">
        <v>0</v>
      </c>
      <c r="R11" s="46">
        <v>0</v>
      </c>
      <c r="S11" s="74">
        <v>0</v>
      </c>
      <c r="U11" s="73">
        <v>27.99</v>
      </c>
      <c r="V11" s="74">
        <v>-70</v>
      </c>
      <c r="W11">
        <v>-16</v>
      </c>
      <c r="X11">
        <v>-19</v>
      </c>
      <c r="Y11">
        <v>0</v>
      </c>
      <c r="Z11">
        <v>8.75</v>
      </c>
      <c r="AA11">
        <v>19.239999999999998</v>
      </c>
      <c r="AB11">
        <v>0</v>
      </c>
      <c r="AC11">
        <v>-35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19.239999999999998</v>
      </c>
      <c r="L12" s="46">
        <v>8.66</v>
      </c>
      <c r="M12" s="74">
        <v>0</v>
      </c>
      <c r="N12" s="73">
        <v>-14</v>
      </c>
      <c r="O12" s="46">
        <v>-18</v>
      </c>
      <c r="P12" s="46">
        <v>-30</v>
      </c>
      <c r="Q12" s="46">
        <v>0</v>
      </c>
      <c r="R12" s="46">
        <v>0</v>
      </c>
      <c r="S12" s="74">
        <v>0</v>
      </c>
      <c r="U12" s="73">
        <v>27.9</v>
      </c>
      <c r="V12" s="74">
        <v>-62</v>
      </c>
      <c r="W12">
        <v>-14</v>
      </c>
      <c r="X12">
        <v>-18</v>
      </c>
      <c r="Y12">
        <v>0</v>
      </c>
      <c r="Z12">
        <v>8.66</v>
      </c>
      <c r="AA12">
        <v>19.239999999999998</v>
      </c>
      <c r="AB12">
        <v>0</v>
      </c>
      <c r="AC12">
        <v>-30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19.239999999999998</v>
      </c>
      <c r="L13" s="46">
        <v>8.4700000000000006</v>
      </c>
      <c r="M13" s="74">
        <v>0</v>
      </c>
      <c r="N13" s="73">
        <v>-11</v>
      </c>
      <c r="O13" s="46">
        <v>-15</v>
      </c>
      <c r="P13" s="46">
        <v>-35</v>
      </c>
      <c r="Q13" s="46">
        <v>0</v>
      </c>
      <c r="R13" s="46">
        <v>0</v>
      </c>
      <c r="S13" s="74">
        <v>0</v>
      </c>
      <c r="U13" s="73">
        <v>27.71</v>
      </c>
      <c r="V13" s="74">
        <v>-61</v>
      </c>
      <c r="W13">
        <v>-11</v>
      </c>
      <c r="X13">
        <v>-15</v>
      </c>
      <c r="Y13">
        <v>0</v>
      </c>
      <c r="Z13">
        <v>8.4700000000000006</v>
      </c>
      <c r="AA13">
        <v>19.239999999999998</v>
      </c>
      <c r="AB13">
        <v>0</v>
      </c>
      <c r="AC13">
        <v>-35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19.239999999999998</v>
      </c>
      <c r="L14" s="46">
        <v>8.4700000000000006</v>
      </c>
      <c r="M14" s="74">
        <v>0</v>
      </c>
      <c r="N14" s="73">
        <v>-8</v>
      </c>
      <c r="O14" s="46">
        <v>-9</v>
      </c>
      <c r="P14" s="46">
        <v>-35</v>
      </c>
      <c r="Q14" s="46">
        <v>0</v>
      </c>
      <c r="R14" s="46">
        <v>0</v>
      </c>
      <c r="S14" s="74">
        <v>0</v>
      </c>
      <c r="U14" s="73">
        <v>27.71</v>
      </c>
      <c r="V14" s="74">
        <v>-52</v>
      </c>
      <c r="W14">
        <v>-8</v>
      </c>
      <c r="X14">
        <v>-9</v>
      </c>
      <c r="Y14">
        <v>0</v>
      </c>
      <c r="Z14">
        <v>8.4700000000000006</v>
      </c>
      <c r="AA14">
        <v>19.239999999999998</v>
      </c>
      <c r="AB14">
        <v>0</v>
      </c>
      <c r="AC14">
        <v>-35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19.239999999999998</v>
      </c>
      <c r="L15" s="46">
        <v>9.0399999999999991</v>
      </c>
      <c r="M15" s="74">
        <v>0</v>
      </c>
      <c r="N15" s="73">
        <v>-4</v>
      </c>
      <c r="O15" s="46">
        <v>-9</v>
      </c>
      <c r="P15" s="46">
        <v>-40</v>
      </c>
      <c r="Q15" s="46">
        <v>0</v>
      </c>
      <c r="R15" s="46">
        <v>0</v>
      </c>
      <c r="S15" s="74">
        <v>0</v>
      </c>
      <c r="U15" s="73">
        <v>28.28</v>
      </c>
      <c r="V15" s="74">
        <v>-55</v>
      </c>
      <c r="W15">
        <v>-4</v>
      </c>
      <c r="X15">
        <v>-9</v>
      </c>
      <c r="Y15">
        <v>-2</v>
      </c>
      <c r="Z15">
        <v>9.0399999999999991</v>
      </c>
      <c r="AA15">
        <v>19.239999999999998</v>
      </c>
      <c r="AB15">
        <v>0</v>
      </c>
      <c r="AC15">
        <v>-40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19.239999999999998</v>
      </c>
      <c r="L16" s="46">
        <v>8.9499999999999993</v>
      </c>
      <c r="M16" s="74">
        <v>0</v>
      </c>
      <c r="N16" s="73">
        <v>-4</v>
      </c>
      <c r="O16" s="46">
        <v>-10</v>
      </c>
      <c r="P16" s="46">
        <v>-40</v>
      </c>
      <c r="Q16" s="46">
        <v>0</v>
      </c>
      <c r="R16" s="46">
        <v>0</v>
      </c>
      <c r="S16" s="74">
        <v>0</v>
      </c>
      <c r="U16" s="73">
        <v>28.19</v>
      </c>
      <c r="V16" s="74">
        <v>-56</v>
      </c>
      <c r="W16">
        <v>-4</v>
      </c>
      <c r="X16">
        <v>-10</v>
      </c>
      <c r="Y16">
        <v>-2</v>
      </c>
      <c r="Z16">
        <v>8.9499999999999993</v>
      </c>
      <c r="AA16">
        <v>19.239999999999998</v>
      </c>
      <c r="AB16">
        <v>0</v>
      </c>
      <c r="AC16">
        <v>-40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19.239999999999998</v>
      </c>
      <c r="L17" s="46">
        <v>9.14</v>
      </c>
      <c r="M17" s="74">
        <v>0</v>
      </c>
      <c r="N17" s="73">
        <v>0</v>
      </c>
      <c r="O17" s="46">
        <v>-10</v>
      </c>
      <c r="P17" s="46">
        <v>-50</v>
      </c>
      <c r="Q17" s="46">
        <v>0</v>
      </c>
      <c r="R17" s="46">
        <v>0</v>
      </c>
      <c r="S17" s="74">
        <v>0</v>
      </c>
      <c r="U17" s="73">
        <v>28.38</v>
      </c>
      <c r="V17" s="74">
        <v>-62</v>
      </c>
      <c r="W17">
        <v>0</v>
      </c>
      <c r="X17">
        <v>-10</v>
      </c>
      <c r="Y17">
        <v>-2</v>
      </c>
      <c r="Z17">
        <v>9.14</v>
      </c>
      <c r="AA17">
        <v>19.239999999999998</v>
      </c>
      <c r="AB17">
        <v>0</v>
      </c>
      <c r="AC17">
        <v>-50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19.239999999999998</v>
      </c>
      <c r="L18" s="46">
        <v>9.43</v>
      </c>
      <c r="M18" s="74">
        <v>0</v>
      </c>
      <c r="N18" s="73">
        <v>0</v>
      </c>
      <c r="O18" s="46">
        <v>-11</v>
      </c>
      <c r="P18" s="46">
        <v>-50</v>
      </c>
      <c r="Q18" s="46">
        <v>0</v>
      </c>
      <c r="R18" s="46">
        <v>0</v>
      </c>
      <c r="S18" s="74">
        <v>0</v>
      </c>
      <c r="U18" s="73">
        <v>28.67</v>
      </c>
      <c r="V18" s="74">
        <v>-63</v>
      </c>
      <c r="W18">
        <v>0</v>
      </c>
      <c r="X18">
        <v>-11</v>
      </c>
      <c r="Y18">
        <v>-2</v>
      </c>
      <c r="Z18">
        <v>9.43</v>
      </c>
      <c r="AA18">
        <v>19.239999999999998</v>
      </c>
      <c r="AB18">
        <v>0</v>
      </c>
      <c r="AC18">
        <v>-50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19.239999999999998</v>
      </c>
      <c r="L19" s="46">
        <v>9.81</v>
      </c>
      <c r="M19" s="74">
        <v>0</v>
      </c>
      <c r="N19" s="73">
        <v>0</v>
      </c>
      <c r="O19" s="46">
        <v>-16</v>
      </c>
      <c r="P19" s="46">
        <v>-55</v>
      </c>
      <c r="Q19" s="46">
        <v>0</v>
      </c>
      <c r="R19" s="46">
        <v>0</v>
      </c>
      <c r="S19" s="74">
        <v>0</v>
      </c>
      <c r="U19" s="73">
        <v>29.05</v>
      </c>
      <c r="V19" s="74">
        <v>-73</v>
      </c>
      <c r="W19">
        <v>0</v>
      </c>
      <c r="X19">
        <v>-16</v>
      </c>
      <c r="Y19">
        <v>-2</v>
      </c>
      <c r="Z19">
        <v>9.81</v>
      </c>
      <c r="AA19">
        <v>19.239999999999998</v>
      </c>
      <c r="AB19">
        <v>0</v>
      </c>
      <c r="AC19">
        <v>-55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19.239999999999998</v>
      </c>
      <c r="L20" s="46">
        <v>10.39</v>
      </c>
      <c r="M20" s="74">
        <v>0</v>
      </c>
      <c r="N20" s="73">
        <v>0</v>
      </c>
      <c r="O20" s="46">
        <v>-16</v>
      </c>
      <c r="P20" s="46">
        <v>-55</v>
      </c>
      <c r="Q20" s="46">
        <v>0</v>
      </c>
      <c r="R20" s="46">
        <v>0</v>
      </c>
      <c r="S20" s="74">
        <v>0</v>
      </c>
      <c r="U20" s="73">
        <v>29.63</v>
      </c>
      <c r="V20" s="74">
        <v>-73</v>
      </c>
      <c r="W20">
        <v>0</v>
      </c>
      <c r="X20">
        <v>-16</v>
      </c>
      <c r="Y20">
        <v>-2</v>
      </c>
      <c r="Z20">
        <v>10.39</v>
      </c>
      <c r="AA20">
        <v>19.239999999999998</v>
      </c>
      <c r="AB20">
        <v>0</v>
      </c>
      <c r="AC20">
        <v>-55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19.239999999999998</v>
      </c>
      <c r="L21" s="46">
        <v>10.97</v>
      </c>
      <c r="M21" s="74">
        <v>0</v>
      </c>
      <c r="N21" s="73">
        <v>-47</v>
      </c>
      <c r="O21" s="46">
        <v>-29</v>
      </c>
      <c r="P21" s="46">
        <v>-60</v>
      </c>
      <c r="Q21" s="46">
        <v>0</v>
      </c>
      <c r="R21" s="46">
        <v>0</v>
      </c>
      <c r="S21" s="74">
        <v>0</v>
      </c>
      <c r="U21" s="73">
        <v>30.21</v>
      </c>
      <c r="V21" s="74">
        <v>-138</v>
      </c>
      <c r="W21">
        <v>-47</v>
      </c>
      <c r="X21">
        <v>-29</v>
      </c>
      <c r="Y21">
        <v>-2</v>
      </c>
      <c r="Z21">
        <v>10.97</v>
      </c>
      <c r="AA21">
        <v>19.239999999999998</v>
      </c>
      <c r="AB21">
        <v>0</v>
      </c>
      <c r="AC21">
        <v>-60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19.239999999999998</v>
      </c>
      <c r="L22" s="46">
        <v>11.74</v>
      </c>
      <c r="M22" s="74">
        <v>0</v>
      </c>
      <c r="N22" s="73">
        <v>-43</v>
      </c>
      <c r="O22" s="46">
        <v>-31</v>
      </c>
      <c r="P22" s="46">
        <v>-110</v>
      </c>
      <c r="Q22" s="46">
        <v>0</v>
      </c>
      <c r="R22" s="46">
        <v>0</v>
      </c>
      <c r="S22" s="74">
        <v>0</v>
      </c>
      <c r="U22" s="73">
        <v>30.98</v>
      </c>
      <c r="V22" s="74">
        <v>-186</v>
      </c>
      <c r="W22">
        <v>-43</v>
      </c>
      <c r="X22">
        <v>-31</v>
      </c>
      <c r="Y22">
        <v>-2</v>
      </c>
      <c r="Z22">
        <v>11.74</v>
      </c>
      <c r="AA22">
        <v>19.239999999999998</v>
      </c>
      <c r="AB22">
        <v>0</v>
      </c>
      <c r="AC22">
        <v>-110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19.239999999999998</v>
      </c>
      <c r="L23" s="46">
        <v>13.18</v>
      </c>
      <c r="M23" s="74">
        <v>0</v>
      </c>
      <c r="N23" s="73">
        <v>-41</v>
      </c>
      <c r="O23" s="46">
        <v>-25</v>
      </c>
      <c r="P23" s="46">
        <v>-105</v>
      </c>
      <c r="Q23" s="46">
        <v>0</v>
      </c>
      <c r="R23" s="46">
        <v>0</v>
      </c>
      <c r="S23" s="74">
        <v>0</v>
      </c>
      <c r="U23" s="73">
        <v>32.42</v>
      </c>
      <c r="V23" s="74">
        <v>-173</v>
      </c>
      <c r="W23">
        <v>-41</v>
      </c>
      <c r="X23">
        <v>-25</v>
      </c>
      <c r="Y23">
        <v>-2</v>
      </c>
      <c r="Z23">
        <v>13.18</v>
      </c>
      <c r="AA23">
        <v>19.239999999999998</v>
      </c>
      <c r="AB23">
        <v>0</v>
      </c>
      <c r="AC23">
        <v>-105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19.239999999999998</v>
      </c>
      <c r="L24" s="46">
        <v>14.72</v>
      </c>
      <c r="M24" s="74">
        <v>0</v>
      </c>
      <c r="N24" s="73">
        <v>-16</v>
      </c>
      <c r="O24" s="46">
        <v>-11</v>
      </c>
      <c r="P24" s="46">
        <v>-50</v>
      </c>
      <c r="Q24" s="46">
        <v>0</v>
      </c>
      <c r="R24" s="46">
        <v>0</v>
      </c>
      <c r="S24" s="74">
        <v>0</v>
      </c>
      <c r="U24" s="73">
        <v>33.96</v>
      </c>
      <c r="V24" s="74">
        <v>-79</v>
      </c>
      <c r="W24">
        <v>-16</v>
      </c>
      <c r="X24">
        <v>-11</v>
      </c>
      <c r="Y24">
        <v>-2</v>
      </c>
      <c r="Z24">
        <v>14.72</v>
      </c>
      <c r="AA24">
        <v>19.239999999999998</v>
      </c>
      <c r="AB24">
        <v>0</v>
      </c>
      <c r="AC24">
        <v>-50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19.239999999999998</v>
      </c>
      <c r="L25" s="46">
        <v>16.55</v>
      </c>
      <c r="M25" s="74">
        <v>0</v>
      </c>
      <c r="N25" s="73">
        <v>-34</v>
      </c>
      <c r="O25" s="46">
        <v>-9</v>
      </c>
      <c r="P25" s="46">
        <v>-65</v>
      </c>
      <c r="Q25" s="46">
        <v>0</v>
      </c>
      <c r="R25" s="46">
        <v>0</v>
      </c>
      <c r="S25" s="74">
        <v>0</v>
      </c>
      <c r="U25" s="73">
        <v>35.79</v>
      </c>
      <c r="V25" s="74">
        <v>-110</v>
      </c>
      <c r="W25">
        <v>-34</v>
      </c>
      <c r="X25">
        <v>-9</v>
      </c>
      <c r="Y25">
        <v>-2</v>
      </c>
      <c r="Z25">
        <v>16.55</v>
      </c>
      <c r="AA25">
        <v>19.239999999999998</v>
      </c>
      <c r="AB25">
        <v>0</v>
      </c>
      <c r="AC25">
        <v>-65</v>
      </c>
    </row>
    <row r="26" spans="7:29">
      <c r="G26" t="s">
        <v>68</v>
      </c>
      <c r="H26" s="73">
        <v>11.54</v>
      </c>
      <c r="I26" s="46">
        <v>0</v>
      </c>
      <c r="J26" s="46">
        <v>0</v>
      </c>
      <c r="K26" s="46">
        <v>19.239999999999998</v>
      </c>
      <c r="L26" s="46">
        <v>19.440000000000001</v>
      </c>
      <c r="M26" s="74">
        <v>0</v>
      </c>
      <c r="N26" s="73">
        <v>0</v>
      </c>
      <c r="O26" s="46">
        <v>-5</v>
      </c>
      <c r="P26" s="46">
        <v>-70</v>
      </c>
      <c r="Q26" s="46">
        <v>0</v>
      </c>
      <c r="R26" s="46">
        <v>0</v>
      </c>
      <c r="S26" s="74">
        <v>0</v>
      </c>
      <c r="U26" s="73">
        <v>50.22</v>
      </c>
      <c r="V26" s="74">
        <v>-77</v>
      </c>
      <c r="W26">
        <v>11.54</v>
      </c>
      <c r="X26">
        <v>-5</v>
      </c>
      <c r="Y26">
        <v>-2</v>
      </c>
      <c r="Z26">
        <v>19.440000000000001</v>
      </c>
      <c r="AA26">
        <v>19.239999999999998</v>
      </c>
      <c r="AB26">
        <v>0</v>
      </c>
      <c r="AC26">
        <v>-70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19.239999999999998</v>
      </c>
      <c r="L27" s="46">
        <v>23.09</v>
      </c>
      <c r="M27" s="74">
        <v>0</v>
      </c>
      <c r="N27" s="73">
        <v>-45</v>
      </c>
      <c r="O27" s="46">
        <v>-35</v>
      </c>
      <c r="P27" s="46">
        <v>0</v>
      </c>
      <c r="Q27" s="46">
        <v>0</v>
      </c>
      <c r="R27" s="46">
        <v>0</v>
      </c>
      <c r="S27" s="74">
        <v>0</v>
      </c>
      <c r="U27" s="73">
        <v>42.33</v>
      </c>
      <c r="V27" s="74">
        <v>-80.5</v>
      </c>
      <c r="W27">
        <v>-45</v>
      </c>
      <c r="X27">
        <v>-35</v>
      </c>
      <c r="Y27">
        <v>-0.5</v>
      </c>
      <c r="Z27">
        <v>23.09</v>
      </c>
      <c r="AA27">
        <v>19.239999999999998</v>
      </c>
      <c r="AB27">
        <v>0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19.239999999999998</v>
      </c>
      <c r="L28" s="46">
        <v>26.55</v>
      </c>
      <c r="M28" s="74">
        <v>0.28999999999999998</v>
      </c>
      <c r="N28" s="73">
        <v>-63</v>
      </c>
      <c r="O28" s="46">
        <v>-38</v>
      </c>
      <c r="P28" s="46">
        <v>-30</v>
      </c>
      <c r="Q28" s="46">
        <v>0</v>
      </c>
      <c r="R28" s="46">
        <v>0</v>
      </c>
      <c r="S28" s="74">
        <v>0</v>
      </c>
      <c r="U28" s="73">
        <v>46.08</v>
      </c>
      <c r="V28" s="74">
        <v>-131.5</v>
      </c>
      <c r="W28">
        <v>-63</v>
      </c>
      <c r="X28">
        <v>-38</v>
      </c>
      <c r="Y28">
        <v>-0.5</v>
      </c>
      <c r="Z28">
        <v>26.55</v>
      </c>
      <c r="AA28">
        <v>19.239999999999998</v>
      </c>
      <c r="AB28">
        <v>0.28999999999999998</v>
      </c>
      <c r="AC28">
        <v>-30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17.12</v>
      </c>
      <c r="M29" s="74">
        <v>1.25</v>
      </c>
      <c r="N29" s="73">
        <v>-84</v>
      </c>
      <c r="O29" s="46">
        <v>-50</v>
      </c>
      <c r="P29" s="46">
        <v>-45</v>
      </c>
      <c r="Q29" s="46">
        <v>0</v>
      </c>
      <c r="R29" s="46">
        <v>0</v>
      </c>
      <c r="S29" s="74">
        <v>0</v>
      </c>
      <c r="U29" s="73">
        <v>18.37</v>
      </c>
      <c r="V29" s="74">
        <v>-179.5</v>
      </c>
      <c r="W29">
        <v>-84</v>
      </c>
      <c r="X29">
        <v>-50</v>
      </c>
      <c r="Y29">
        <v>-0.5</v>
      </c>
      <c r="Z29">
        <v>17.12</v>
      </c>
      <c r="AA29">
        <v>0</v>
      </c>
      <c r="AB29">
        <v>1.25</v>
      </c>
      <c r="AC29">
        <v>-45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25.21</v>
      </c>
      <c r="M30" s="74">
        <v>0.38</v>
      </c>
      <c r="N30" s="73">
        <v>-11</v>
      </c>
      <c r="O30" s="46">
        <v>-50</v>
      </c>
      <c r="P30" s="46">
        <v>-40</v>
      </c>
      <c r="Q30" s="46">
        <v>0</v>
      </c>
      <c r="R30" s="46">
        <v>0</v>
      </c>
      <c r="S30" s="74">
        <v>0</v>
      </c>
      <c r="U30" s="73">
        <v>25.59</v>
      </c>
      <c r="V30" s="74">
        <v>-101.5</v>
      </c>
      <c r="W30">
        <v>-11</v>
      </c>
      <c r="X30">
        <v>-50</v>
      </c>
      <c r="Y30">
        <v>-0.5</v>
      </c>
      <c r="Z30">
        <v>25.21</v>
      </c>
      <c r="AA30">
        <v>0</v>
      </c>
      <c r="AB30">
        <v>0.38</v>
      </c>
      <c r="AC30">
        <v>-40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26.22</v>
      </c>
      <c r="M31" s="74">
        <v>0.24</v>
      </c>
      <c r="N31" s="73">
        <v>0</v>
      </c>
      <c r="O31" s="46">
        <v>-20</v>
      </c>
      <c r="P31" s="46">
        <v>-70</v>
      </c>
      <c r="Q31" s="46">
        <v>0</v>
      </c>
      <c r="R31" s="46">
        <v>0</v>
      </c>
      <c r="S31" s="74">
        <v>0</v>
      </c>
      <c r="U31" s="73">
        <v>26.46</v>
      </c>
      <c r="V31" s="74">
        <v>-90.5</v>
      </c>
      <c r="W31">
        <v>0</v>
      </c>
      <c r="X31">
        <v>-20</v>
      </c>
      <c r="Y31">
        <v>-0.5</v>
      </c>
      <c r="Z31">
        <v>26.22</v>
      </c>
      <c r="AA31">
        <v>0</v>
      </c>
      <c r="AB31">
        <v>0.24</v>
      </c>
      <c r="AC31">
        <v>-70</v>
      </c>
    </row>
    <row r="32" spans="7:29">
      <c r="G32" t="s">
        <v>74</v>
      </c>
      <c r="H32" s="73">
        <v>55.66</v>
      </c>
      <c r="I32" s="46">
        <v>29.93</v>
      </c>
      <c r="J32" s="46">
        <v>5.98</v>
      </c>
      <c r="K32" s="46">
        <v>0</v>
      </c>
      <c r="L32" s="46">
        <v>22.98</v>
      </c>
      <c r="M32" s="74">
        <v>0.6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115.15</v>
      </c>
      <c r="V32" s="74">
        <v>-0.5</v>
      </c>
      <c r="W32">
        <v>55.66</v>
      </c>
      <c r="X32">
        <v>29.93</v>
      </c>
      <c r="Y32">
        <v>-0.5</v>
      </c>
      <c r="Z32">
        <v>22.98</v>
      </c>
      <c r="AA32">
        <v>0</v>
      </c>
      <c r="AB32">
        <v>0.6</v>
      </c>
      <c r="AC32">
        <v>5.98</v>
      </c>
    </row>
    <row r="33" spans="7:29">
      <c r="G33" t="s">
        <v>75</v>
      </c>
      <c r="H33" s="73">
        <v>0.36</v>
      </c>
      <c r="I33" s="46">
        <v>71.88</v>
      </c>
      <c r="J33" s="46">
        <v>0</v>
      </c>
      <c r="K33" s="46">
        <v>0</v>
      </c>
      <c r="L33" s="46">
        <v>15.32</v>
      </c>
      <c r="M33" s="74">
        <v>0.18</v>
      </c>
      <c r="N33" s="73">
        <v>0</v>
      </c>
      <c r="O33" s="46">
        <v>0</v>
      </c>
      <c r="P33" s="46">
        <v>-25</v>
      </c>
      <c r="Q33" s="46">
        <v>0</v>
      </c>
      <c r="R33" s="46">
        <v>0</v>
      </c>
      <c r="S33" s="74">
        <v>0</v>
      </c>
      <c r="U33" s="73">
        <v>87.74</v>
      </c>
      <c r="V33" s="74">
        <v>-25.5</v>
      </c>
      <c r="W33">
        <v>0.36</v>
      </c>
      <c r="X33">
        <v>71.88</v>
      </c>
      <c r="Y33">
        <v>-0.5</v>
      </c>
      <c r="Z33">
        <v>15.32</v>
      </c>
      <c r="AA33">
        <v>0</v>
      </c>
      <c r="AB33">
        <v>0.18</v>
      </c>
      <c r="AC33">
        <v>-25</v>
      </c>
    </row>
    <row r="34" spans="7:29">
      <c r="G34" t="s">
        <v>76</v>
      </c>
      <c r="H34" s="73">
        <v>17.2</v>
      </c>
      <c r="I34" s="46">
        <v>155.83000000000001</v>
      </c>
      <c r="J34" s="46">
        <v>7.02</v>
      </c>
      <c r="K34" s="46">
        <v>4.5599999999999996</v>
      </c>
      <c r="L34" s="46">
        <v>14.92</v>
      </c>
      <c r="M34" s="74">
        <v>0.88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200.41</v>
      </c>
      <c r="V34" s="74">
        <v>-0.5</v>
      </c>
      <c r="W34">
        <v>17.2</v>
      </c>
      <c r="X34">
        <v>155.83000000000001</v>
      </c>
      <c r="Y34">
        <v>-0.5</v>
      </c>
      <c r="Z34">
        <v>14.92</v>
      </c>
      <c r="AA34">
        <v>4.5599999999999996</v>
      </c>
      <c r="AB34">
        <v>0.88</v>
      </c>
      <c r="AC34">
        <v>7.02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4.43</v>
      </c>
      <c r="L35" s="46">
        <v>10.55</v>
      </c>
      <c r="M35" s="74">
        <v>0.44</v>
      </c>
      <c r="N35" s="73">
        <v>-242</v>
      </c>
      <c r="O35" s="46">
        <v>0</v>
      </c>
      <c r="P35" s="46">
        <v>-40</v>
      </c>
      <c r="Q35" s="46">
        <v>0</v>
      </c>
      <c r="R35" s="46">
        <v>0</v>
      </c>
      <c r="S35" s="74">
        <v>0</v>
      </c>
      <c r="U35" s="73">
        <v>15.42</v>
      </c>
      <c r="V35" s="74">
        <v>-282.5</v>
      </c>
      <c r="W35">
        <v>-242</v>
      </c>
      <c r="X35">
        <v>0</v>
      </c>
      <c r="Y35">
        <v>-0.5</v>
      </c>
      <c r="Z35">
        <v>10.55</v>
      </c>
      <c r="AA35">
        <v>4.43</v>
      </c>
      <c r="AB35">
        <v>0.44</v>
      </c>
      <c r="AC35">
        <v>-40</v>
      </c>
    </row>
    <row r="36" spans="7:29">
      <c r="G36" t="s">
        <v>78</v>
      </c>
      <c r="H36" s="73">
        <v>0</v>
      </c>
      <c r="I36" s="46">
        <v>4.21</v>
      </c>
      <c r="J36" s="46">
        <v>0</v>
      </c>
      <c r="K36" s="46">
        <v>6.33</v>
      </c>
      <c r="L36" s="46">
        <v>9.84</v>
      </c>
      <c r="M36" s="74">
        <v>0.63</v>
      </c>
      <c r="N36" s="73">
        <v>-243</v>
      </c>
      <c r="O36" s="46">
        <v>0</v>
      </c>
      <c r="P36" s="46">
        <v>-35</v>
      </c>
      <c r="Q36" s="46">
        <v>0</v>
      </c>
      <c r="R36" s="46">
        <v>0</v>
      </c>
      <c r="S36" s="74">
        <v>0</v>
      </c>
      <c r="U36" s="73">
        <v>21.01</v>
      </c>
      <c r="V36" s="74">
        <v>-278.5</v>
      </c>
      <c r="W36">
        <v>-243</v>
      </c>
      <c r="X36">
        <v>4.21</v>
      </c>
      <c r="Y36">
        <v>-0.5</v>
      </c>
      <c r="Z36">
        <v>9.84</v>
      </c>
      <c r="AA36">
        <v>6.33</v>
      </c>
      <c r="AB36">
        <v>0.63</v>
      </c>
      <c r="AC36">
        <v>-35</v>
      </c>
    </row>
    <row r="37" spans="7:29">
      <c r="G37" t="s">
        <v>79</v>
      </c>
      <c r="H37" s="73">
        <v>0</v>
      </c>
      <c r="I37" s="46">
        <v>11.06</v>
      </c>
      <c r="J37" s="46">
        <v>0</v>
      </c>
      <c r="K37" s="46">
        <v>10.050000000000001</v>
      </c>
      <c r="L37" s="46">
        <v>12.34</v>
      </c>
      <c r="M37" s="74">
        <v>0.43</v>
      </c>
      <c r="N37" s="73">
        <v>-247</v>
      </c>
      <c r="O37" s="46">
        <v>0</v>
      </c>
      <c r="P37" s="46">
        <v>-65</v>
      </c>
      <c r="Q37" s="46">
        <v>0</v>
      </c>
      <c r="R37" s="46">
        <v>0</v>
      </c>
      <c r="S37" s="74">
        <v>0</v>
      </c>
      <c r="U37" s="73">
        <v>33.880000000000003</v>
      </c>
      <c r="V37" s="74">
        <v>-312.5</v>
      </c>
      <c r="W37">
        <v>-247</v>
      </c>
      <c r="X37">
        <v>11.06</v>
      </c>
      <c r="Y37">
        <v>-0.5</v>
      </c>
      <c r="Z37">
        <v>12.34</v>
      </c>
      <c r="AA37">
        <v>10.050000000000001</v>
      </c>
      <c r="AB37">
        <v>0.43</v>
      </c>
      <c r="AC37">
        <v>-65</v>
      </c>
    </row>
    <row r="38" spans="7:29">
      <c r="G38" t="s">
        <v>80</v>
      </c>
      <c r="H38" s="73">
        <v>0</v>
      </c>
      <c r="I38" s="46">
        <v>12.33</v>
      </c>
      <c r="J38" s="46">
        <v>0</v>
      </c>
      <c r="K38" s="46">
        <v>11.29</v>
      </c>
      <c r="L38" s="46">
        <v>11.84</v>
      </c>
      <c r="M38" s="74">
        <v>1.4</v>
      </c>
      <c r="N38" s="73">
        <v>-206</v>
      </c>
      <c r="O38" s="46">
        <v>0</v>
      </c>
      <c r="P38" s="46">
        <v>-85</v>
      </c>
      <c r="Q38" s="46">
        <v>0</v>
      </c>
      <c r="R38" s="46">
        <v>0</v>
      </c>
      <c r="S38" s="74">
        <v>0</v>
      </c>
      <c r="U38" s="73">
        <v>36.86</v>
      </c>
      <c r="V38" s="74">
        <v>-291.5</v>
      </c>
      <c r="W38">
        <v>-206</v>
      </c>
      <c r="X38">
        <v>12.33</v>
      </c>
      <c r="Y38">
        <v>-0.5</v>
      </c>
      <c r="Z38">
        <v>11.84</v>
      </c>
      <c r="AA38">
        <v>11.29</v>
      </c>
      <c r="AB38">
        <v>1.4</v>
      </c>
      <c r="AC38">
        <v>-85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17.12</v>
      </c>
      <c r="L39" s="46">
        <v>17.399999999999999</v>
      </c>
      <c r="M39" s="74">
        <v>2.1</v>
      </c>
      <c r="N39" s="73">
        <v>-218</v>
      </c>
      <c r="O39" s="46">
        <v>-15</v>
      </c>
      <c r="P39" s="46">
        <v>-185</v>
      </c>
      <c r="Q39" s="46">
        <v>0</v>
      </c>
      <c r="R39" s="46">
        <v>0</v>
      </c>
      <c r="S39" s="74">
        <v>0</v>
      </c>
      <c r="U39" s="73">
        <v>36.619999999999997</v>
      </c>
      <c r="V39" s="74">
        <v>-418.5</v>
      </c>
      <c r="W39">
        <v>-218</v>
      </c>
      <c r="X39">
        <v>-15</v>
      </c>
      <c r="Y39">
        <v>-0.5</v>
      </c>
      <c r="Z39">
        <v>17.399999999999999</v>
      </c>
      <c r="AA39">
        <v>17.12</v>
      </c>
      <c r="AB39">
        <v>2.1</v>
      </c>
      <c r="AC39">
        <v>-185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16.72</v>
      </c>
      <c r="L40" s="46">
        <v>19.2</v>
      </c>
      <c r="M40" s="74">
        <v>1.92</v>
      </c>
      <c r="N40" s="73">
        <v>-203</v>
      </c>
      <c r="O40" s="46">
        <v>-10</v>
      </c>
      <c r="P40" s="46">
        <v>-140</v>
      </c>
      <c r="Q40" s="46">
        <v>0</v>
      </c>
      <c r="R40" s="46">
        <v>0</v>
      </c>
      <c r="S40" s="74">
        <v>0</v>
      </c>
      <c r="U40" s="73">
        <v>37.840000000000003</v>
      </c>
      <c r="V40" s="74">
        <v>-353.5</v>
      </c>
      <c r="W40">
        <v>-203</v>
      </c>
      <c r="X40">
        <v>-10</v>
      </c>
      <c r="Y40">
        <v>-0.5</v>
      </c>
      <c r="Z40">
        <v>19.2</v>
      </c>
      <c r="AA40">
        <v>16.72</v>
      </c>
      <c r="AB40">
        <v>1.92</v>
      </c>
      <c r="AC40">
        <v>-140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9.6199999999999992</v>
      </c>
      <c r="L41" s="46">
        <v>26.45</v>
      </c>
      <c r="M41" s="74">
        <v>2.79</v>
      </c>
      <c r="N41" s="73">
        <v>-169</v>
      </c>
      <c r="O41" s="46">
        <v>-70</v>
      </c>
      <c r="P41" s="46">
        <v>-80</v>
      </c>
      <c r="Q41" s="46">
        <v>0</v>
      </c>
      <c r="R41" s="46">
        <v>0</v>
      </c>
      <c r="S41" s="74">
        <v>0</v>
      </c>
      <c r="U41" s="73">
        <v>38.86</v>
      </c>
      <c r="V41" s="74">
        <v>-319.5</v>
      </c>
      <c r="W41">
        <v>-169</v>
      </c>
      <c r="X41">
        <v>-70</v>
      </c>
      <c r="Y41">
        <v>-0.5</v>
      </c>
      <c r="Z41">
        <v>26.45</v>
      </c>
      <c r="AA41">
        <v>9.6199999999999992</v>
      </c>
      <c r="AB41">
        <v>2.79</v>
      </c>
      <c r="AC41">
        <v>-80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9.6199999999999992</v>
      </c>
      <c r="L42" s="46">
        <v>23.38</v>
      </c>
      <c r="M42" s="74">
        <v>1.25</v>
      </c>
      <c r="N42" s="73">
        <v>-115</v>
      </c>
      <c r="O42" s="46">
        <v>-68</v>
      </c>
      <c r="P42" s="46">
        <v>-75</v>
      </c>
      <c r="Q42" s="46">
        <v>0</v>
      </c>
      <c r="R42" s="46">
        <v>0</v>
      </c>
      <c r="S42" s="74">
        <v>0</v>
      </c>
      <c r="U42" s="73">
        <v>34.25</v>
      </c>
      <c r="V42" s="74">
        <v>-258.5</v>
      </c>
      <c r="W42">
        <v>-115</v>
      </c>
      <c r="X42">
        <v>-68</v>
      </c>
      <c r="Y42">
        <v>-0.5</v>
      </c>
      <c r="Z42">
        <v>23.38</v>
      </c>
      <c r="AA42">
        <v>9.6199999999999992</v>
      </c>
      <c r="AB42">
        <v>1.25</v>
      </c>
      <c r="AC42">
        <v>-75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18.28</v>
      </c>
      <c r="L43" s="46">
        <v>17.89</v>
      </c>
      <c r="M43" s="74">
        <v>0.48</v>
      </c>
      <c r="N43" s="73">
        <v>-161</v>
      </c>
      <c r="O43" s="46">
        <v>-64</v>
      </c>
      <c r="P43" s="46">
        <v>-90</v>
      </c>
      <c r="Q43" s="46">
        <v>0</v>
      </c>
      <c r="R43" s="46">
        <v>0</v>
      </c>
      <c r="S43" s="74">
        <v>0</v>
      </c>
      <c r="U43" s="73">
        <v>36.65</v>
      </c>
      <c r="V43" s="74">
        <v>-315</v>
      </c>
      <c r="W43">
        <v>-161</v>
      </c>
      <c r="X43">
        <v>-64</v>
      </c>
      <c r="Y43">
        <v>0</v>
      </c>
      <c r="Z43">
        <v>17.89</v>
      </c>
      <c r="AA43">
        <v>18.28</v>
      </c>
      <c r="AB43">
        <v>0.48</v>
      </c>
      <c r="AC43">
        <v>-90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21.16</v>
      </c>
      <c r="L44" s="46">
        <v>15.97</v>
      </c>
      <c r="M44" s="74">
        <v>0</v>
      </c>
      <c r="N44" s="73">
        <v>-168</v>
      </c>
      <c r="O44" s="46">
        <v>-80</v>
      </c>
      <c r="P44" s="46">
        <v>-100</v>
      </c>
      <c r="Q44" s="46">
        <v>0</v>
      </c>
      <c r="R44" s="46">
        <v>0</v>
      </c>
      <c r="S44" s="74">
        <v>0</v>
      </c>
      <c r="U44" s="73">
        <v>37.130000000000003</v>
      </c>
      <c r="V44" s="74">
        <v>-348</v>
      </c>
      <c r="W44">
        <v>-168</v>
      </c>
      <c r="X44">
        <v>-80</v>
      </c>
      <c r="Y44">
        <v>0</v>
      </c>
      <c r="Z44">
        <v>15.97</v>
      </c>
      <c r="AA44">
        <v>21.16</v>
      </c>
      <c r="AB44">
        <v>0</v>
      </c>
      <c r="AC44">
        <v>-100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22.13</v>
      </c>
      <c r="L45" s="46">
        <v>13.66</v>
      </c>
      <c r="M45" s="74">
        <v>0</v>
      </c>
      <c r="N45" s="73">
        <v>-140</v>
      </c>
      <c r="O45" s="46">
        <v>-50</v>
      </c>
      <c r="P45" s="46">
        <v>-85</v>
      </c>
      <c r="Q45" s="46">
        <v>0</v>
      </c>
      <c r="R45" s="46">
        <v>0</v>
      </c>
      <c r="S45" s="74">
        <v>0</v>
      </c>
      <c r="U45" s="73">
        <v>35.79</v>
      </c>
      <c r="V45" s="74">
        <v>-275.5</v>
      </c>
      <c r="W45">
        <v>-140</v>
      </c>
      <c r="X45">
        <v>-50</v>
      </c>
      <c r="Y45">
        <v>-0.5</v>
      </c>
      <c r="Z45">
        <v>13.66</v>
      </c>
      <c r="AA45">
        <v>22.13</v>
      </c>
      <c r="AB45">
        <v>0</v>
      </c>
      <c r="AC45">
        <v>-85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12.51</v>
      </c>
      <c r="L46" s="46">
        <v>12.69</v>
      </c>
      <c r="M46" s="74">
        <v>0</v>
      </c>
      <c r="N46" s="73">
        <v>-108</v>
      </c>
      <c r="O46" s="46">
        <v>-44</v>
      </c>
      <c r="P46" s="46">
        <v>-85</v>
      </c>
      <c r="Q46" s="46">
        <v>0</v>
      </c>
      <c r="R46" s="46">
        <v>0</v>
      </c>
      <c r="S46" s="74">
        <v>0</v>
      </c>
      <c r="U46" s="73">
        <v>25.2</v>
      </c>
      <c r="V46" s="74">
        <v>-237.5</v>
      </c>
      <c r="W46">
        <v>-108</v>
      </c>
      <c r="X46">
        <v>-44</v>
      </c>
      <c r="Y46">
        <v>-0.5</v>
      </c>
      <c r="Z46">
        <v>12.69</v>
      </c>
      <c r="AA46">
        <v>12.51</v>
      </c>
      <c r="AB46">
        <v>0</v>
      </c>
      <c r="AC46">
        <v>-85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14.43</v>
      </c>
      <c r="L47" s="46">
        <v>8.9499999999999993</v>
      </c>
      <c r="M47" s="74">
        <v>0</v>
      </c>
      <c r="N47" s="73">
        <v>-55</v>
      </c>
      <c r="O47" s="46">
        <v>0</v>
      </c>
      <c r="P47" s="46">
        <v>-129</v>
      </c>
      <c r="Q47" s="46">
        <v>0</v>
      </c>
      <c r="R47" s="46">
        <v>0</v>
      </c>
      <c r="S47" s="74">
        <v>0</v>
      </c>
      <c r="U47" s="73">
        <v>23.38</v>
      </c>
      <c r="V47" s="74">
        <v>-184.5</v>
      </c>
      <c r="W47">
        <v>-55</v>
      </c>
      <c r="X47">
        <v>0</v>
      </c>
      <c r="Y47">
        <v>-0.5</v>
      </c>
      <c r="Z47">
        <v>8.9499999999999993</v>
      </c>
      <c r="AA47">
        <v>14.43</v>
      </c>
      <c r="AB47">
        <v>0</v>
      </c>
      <c r="AC47">
        <v>-129</v>
      </c>
    </row>
    <row r="48" spans="7:29">
      <c r="G48" t="s">
        <v>90</v>
      </c>
      <c r="H48" s="73">
        <v>26.94</v>
      </c>
      <c r="I48" s="46">
        <v>0</v>
      </c>
      <c r="J48" s="46">
        <v>0</v>
      </c>
      <c r="K48" s="46">
        <v>0</v>
      </c>
      <c r="L48" s="46">
        <v>6.54</v>
      </c>
      <c r="M48" s="74">
        <v>0</v>
      </c>
      <c r="N48" s="73">
        <v>0</v>
      </c>
      <c r="O48" s="46">
        <v>0</v>
      </c>
      <c r="P48" s="46">
        <v>-88</v>
      </c>
      <c r="Q48" s="46">
        <v>0</v>
      </c>
      <c r="R48" s="46">
        <v>0</v>
      </c>
      <c r="S48" s="74">
        <v>0</v>
      </c>
      <c r="U48" s="73">
        <v>33.479999999999997</v>
      </c>
      <c r="V48" s="74">
        <v>-88.5</v>
      </c>
      <c r="W48">
        <v>26.94</v>
      </c>
      <c r="X48">
        <v>0</v>
      </c>
      <c r="Y48">
        <v>-0.5</v>
      </c>
      <c r="Z48">
        <v>6.54</v>
      </c>
      <c r="AA48">
        <v>0</v>
      </c>
      <c r="AB48">
        <v>0</v>
      </c>
      <c r="AC48">
        <v>-88</v>
      </c>
    </row>
    <row r="49" spans="7:29">
      <c r="G49" t="s">
        <v>91</v>
      </c>
      <c r="H49" s="73">
        <v>57.72</v>
      </c>
      <c r="I49" s="46">
        <v>0</v>
      </c>
      <c r="J49" s="46">
        <v>0</v>
      </c>
      <c r="K49" s="46">
        <v>18.28</v>
      </c>
      <c r="L49" s="46">
        <v>25.01</v>
      </c>
      <c r="M49" s="74">
        <v>0</v>
      </c>
      <c r="N49" s="73">
        <v>0</v>
      </c>
      <c r="O49" s="46">
        <v>0</v>
      </c>
      <c r="P49" s="46">
        <v>-55</v>
      </c>
      <c r="Q49" s="46">
        <v>0</v>
      </c>
      <c r="R49" s="46">
        <v>0</v>
      </c>
      <c r="S49" s="74">
        <v>0</v>
      </c>
      <c r="U49" s="73">
        <v>101.01</v>
      </c>
      <c r="V49" s="74">
        <v>-55.5</v>
      </c>
      <c r="W49">
        <v>57.72</v>
      </c>
      <c r="X49">
        <v>0</v>
      </c>
      <c r="Y49">
        <v>-0.5</v>
      </c>
      <c r="Z49">
        <v>25.01</v>
      </c>
      <c r="AA49">
        <v>18.28</v>
      </c>
      <c r="AB49">
        <v>0</v>
      </c>
      <c r="AC49">
        <v>-55</v>
      </c>
    </row>
    <row r="50" spans="7:29">
      <c r="G50" t="s">
        <v>92</v>
      </c>
      <c r="H50" s="73">
        <v>50.98</v>
      </c>
      <c r="I50" s="46">
        <v>0</v>
      </c>
      <c r="J50" s="46">
        <v>0</v>
      </c>
      <c r="K50" s="46">
        <v>18.28</v>
      </c>
      <c r="L50" s="46">
        <v>24.05</v>
      </c>
      <c r="M50" s="74">
        <v>0</v>
      </c>
      <c r="N50" s="73">
        <v>0</v>
      </c>
      <c r="O50" s="46">
        <v>0</v>
      </c>
      <c r="P50" s="46">
        <v>-60</v>
      </c>
      <c r="Q50" s="46">
        <v>0</v>
      </c>
      <c r="R50" s="46">
        <v>0</v>
      </c>
      <c r="S50" s="74">
        <v>0</v>
      </c>
      <c r="U50" s="73">
        <v>93.31</v>
      </c>
      <c r="V50" s="74">
        <v>-60.5</v>
      </c>
      <c r="W50">
        <v>50.98</v>
      </c>
      <c r="X50">
        <v>0</v>
      </c>
      <c r="Y50">
        <v>-0.5</v>
      </c>
      <c r="Z50">
        <v>24.05</v>
      </c>
      <c r="AA50">
        <v>18.28</v>
      </c>
      <c r="AB50">
        <v>0</v>
      </c>
      <c r="AC50">
        <v>-60</v>
      </c>
    </row>
    <row r="51" spans="7:29">
      <c r="G51" t="s">
        <v>93</v>
      </c>
      <c r="H51" s="73">
        <v>98.12</v>
      </c>
      <c r="I51" s="46">
        <v>0</v>
      </c>
      <c r="J51" s="46">
        <v>0</v>
      </c>
      <c r="K51" s="46">
        <v>0</v>
      </c>
      <c r="L51" s="46">
        <v>23.09</v>
      </c>
      <c r="M51" s="74">
        <v>0</v>
      </c>
      <c r="N51" s="73">
        <v>0</v>
      </c>
      <c r="O51" s="46">
        <v>0</v>
      </c>
      <c r="P51" s="46">
        <v>-30</v>
      </c>
      <c r="Q51" s="46">
        <v>0</v>
      </c>
      <c r="R51" s="46">
        <v>0</v>
      </c>
      <c r="S51" s="74">
        <v>0</v>
      </c>
      <c r="U51" s="73">
        <v>121.21</v>
      </c>
      <c r="V51" s="74">
        <v>-30.5</v>
      </c>
      <c r="W51">
        <v>98.12</v>
      </c>
      <c r="X51">
        <v>0</v>
      </c>
      <c r="Y51">
        <v>-0.5</v>
      </c>
      <c r="Z51">
        <v>23.09</v>
      </c>
      <c r="AA51">
        <v>0</v>
      </c>
      <c r="AB51">
        <v>0</v>
      </c>
      <c r="AC51">
        <v>-30</v>
      </c>
    </row>
    <row r="52" spans="7:29">
      <c r="G52" t="s">
        <v>94</v>
      </c>
      <c r="H52" s="73">
        <v>119.28</v>
      </c>
      <c r="I52" s="46">
        <v>0</v>
      </c>
      <c r="J52" s="46">
        <v>0</v>
      </c>
      <c r="K52" s="46">
        <v>27.9</v>
      </c>
      <c r="L52" s="46">
        <v>22.13</v>
      </c>
      <c r="M52" s="74">
        <v>0</v>
      </c>
      <c r="N52" s="73">
        <v>0</v>
      </c>
      <c r="O52" s="46">
        <v>0</v>
      </c>
      <c r="P52" s="46">
        <v>-21</v>
      </c>
      <c r="Q52" s="46">
        <v>0</v>
      </c>
      <c r="R52" s="46">
        <v>0</v>
      </c>
      <c r="S52" s="74">
        <v>0</v>
      </c>
      <c r="U52" s="73">
        <v>169.31</v>
      </c>
      <c r="V52" s="74">
        <v>-21.5</v>
      </c>
      <c r="W52">
        <v>119.28</v>
      </c>
      <c r="X52">
        <v>0</v>
      </c>
      <c r="Y52">
        <v>-0.5</v>
      </c>
      <c r="Z52">
        <v>22.13</v>
      </c>
      <c r="AA52">
        <v>27.9</v>
      </c>
      <c r="AB52">
        <v>0</v>
      </c>
      <c r="AC52">
        <v>-21</v>
      </c>
    </row>
    <row r="53" spans="7:29">
      <c r="G53" t="s">
        <v>95</v>
      </c>
      <c r="H53" s="73">
        <v>169.31</v>
      </c>
      <c r="I53" s="46">
        <v>14.43</v>
      </c>
      <c r="J53" s="46">
        <v>0</v>
      </c>
      <c r="K53" s="46">
        <v>0</v>
      </c>
      <c r="L53" s="46">
        <v>20.2</v>
      </c>
      <c r="M53" s="74">
        <v>0</v>
      </c>
      <c r="N53" s="73">
        <v>0</v>
      </c>
      <c r="O53" s="46">
        <v>0</v>
      </c>
      <c r="P53" s="46">
        <v>-28</v>
      </c>
      <c r="Q53" s="46">
        <v>0</v>
      </c>
      <c r="R53" s="46">
        <v>0</v>
      </c>
      <c r="S53" s="74">
        <v>0</v>
      </c>
      <c r="U53" s="73">
        <v>203.94</v>
      </c>
      <c r="V53" s="74">
        <v>-28.5</v>
      </c>
      <c r="W53">
        <v>169.31</v>
      </c>
      <c r="X53">
        <v>14.43</v>
      </c>
      <c r="Y53">
        <v>-0.5</v>
      </c>
      <c r="Z53">
        <v>20.2</v>
      </c>
      <c r="AA53">
        <v>0</v>
      </c>
      <c r="AB53">
        <v>0</v>
      </c>
      <c r="AC53">
        <v>-28</v>
      </c>
    </row>
    <row r="54" spans="7:29">
      <c r="G54" t="s">
        <v>96</v>
      </c>
      <c r="H54" s="73">
        <v>174.12</v>
      </c>
      <c r="I54" s="46">
        <v>9.6199999999999992</v>
      </c>
      <c r="J54" s="46">
        <v>0</v>
      </c>
      <c r="K54" s="46">
        <v>0</v>
      </c>
      <c r="L54" s="46">
        <v>20.2</v>
      </c>
      <c r="M54" s="74">
        <v>0</v>
      </c>
      <c r="N54" s="73">
        <v>0</v>
      </c>
      <c r="O54" s="46">
        <v>0</v>
      </c>
      <c r="P54" s="46">
        <v>-22</v>
      </c>
      <c r="Q54" s="46">
        <v>0</v>
      </c>
      <c r="R54" s="46">
        <v>0</v>
      </c>
      <c r="S54" s="74">
        <v>0</v>
      </c>
      <c r="U54" s="73">
        <v>203.94</v>
      </c>
      <c r="V54" s="74">
        <v>-22.5</v>
      </c>
      <c r="W54">
        <v>174.12</v>
      </c>
      <c r="X54">
        <v>9.6199999999999992</v>
      </c>
      <c r="Y54">
        <v>-0.5</v>
      </c>
      <c r="Z54">
        <v>20.2</v>
      </c>
      <c r="AA54">
        <v>0</v>
      </c>
      <c r="AB54">
        <v>0</v>
      </c>
      <c r="AC54">
        <v>-22</v>
      </c>
    </row>
    <row r="55" spans="7:29">
      <c r="G55" t="s">
        <v>97</v>
      </c>
      <c r="H55" s="73">
        <v>128.91</v>
      </c>
      <c r="I55" s="46">
        <v>19.239999999999998</v>
      </c>
      <c r="J55" s="46">
        <v>0</v>
      </c>
      <c r="K55" s="46">
        <v>0</v>
      </c>
      <c r="L55" s="46">
        <v>20.2</v>
      </c>
      <c r="M55" s="74">
        <v>0</v>
      </c>
      <c r="N55" s="73">
        <v>0</v>
      </c>
      <c r="O55" s="46">
        <v>0</v>
      </c>
      <c r="P55" s="46">
        <v>-24</v>
      </c>
      <c r="Q55" s="46">
        <v>0</v>
      </c>
      <c r="R55" s="46">
        <v>0</v>
      </c>
      <c r="S55" s="74">
        <v>0</v>
      </c>
      <c r="U55" s="73">
        <v>168.35</v>
      </c>
      <c r="V55" s="74">
        <v>-24.5</v>
      </c>
      <c r="W55">
        <v>128.91</v>
      </c>
      <c r="X55">
        <v>19.239999999999998</v>
      </c>
      <c r="Y55">
        <v>-0.5</v>
      </c>
      <c r="Z55">
        <v>20.2</v>
      </c>
      <c r="AA55">
        <v>0</v>
      </c>
      <c r="AB55">
        <v>0</v>
      </c>
      <c r="AC55">
        <v>-24</v>
      </c>
    </row>
    <row r="56" spans="7:29">
      <c r="G56" t="s">
        <v>98</v>
      </c>
      <c r="H56" s="73">
        <v>99.09</v>
      </c>
      <c r="I56" s="46">
        <v>0</v>
      </c>
      <c r="J56" s="46">
        <v>0</v>
      </c>
      <c r="K56" s="46">
        <v>0</v>
      </c>
      <c r="L56" s="46">
        <v>19.239999999999998</v>
      </c>
      <c r="M56" s="74">
        <v>0</v>
      </c>
      <c r="N56" s="73">
        <v>0</v>
      </c>
      <c r="O56" s="46">
        <v>0</v>
      </c>
      <c r="P56" s="46">
        <v>-50</v>
      </c>
      <c r="Q56" s="46">
        <v>0</v>
      </c>
      <c r="R56" s="46">
        <v>0</v>
      </c>
      <c r="S56" s="74">
        <v>0</v>
      </c>
      <c r="U56" s="73">
        <v>118.33</v>
      </c>
      <c r="V56" s="74">
        <v>-50.5</v>
      </c>
      <c r="W56">
        <v>99.09</v>
      </c>
      <c r="X56">
        <v>0</v>
      </c>
      <c r="Y56">
        <v>-0.5</v>
      </c>
      <c r="Z56">
        <v>19.239999999999998</v>
      </c>
      <c r="AA56">
        <v>0</v>
      </c>
      <c r="AB56">
        <v>0</v>
      </c>
      <c r="AC56">
        <v>-50</v>
      </c>
    </row>
    <row r="57" spans="7:29">
      <c r="G57" t="s">
        <v>99</v>
      </c>
      <c r="H57" s="73">
        <v>66.38</v>
      </c>
      <c r="I57" s="46">
        <v>15.39</v>
      </c>
      <c r="J57" s="46">
        <v>0</v>
      </c>
      <c r="K57" s="46">
        <v>0</v>
      </c>
      <c r="L57" s="46">
        <v>18.28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100.05</v>
      </c>
      <c r="V57" s="74">
        <v>0</v>
      </c>
      <c r="W57">
        <v>66.38</v>
      </c>
      <c r="X57">
        <v>15.39</v>
      </c>
      <c r="Y57">
        <v>0</v>
      </c>
      <c r="Z57">
        <v>18.28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50.02</v>
      </c>
      <c r="I58" s="46">
        <v>9.6199999999999992</v>
      </c>
      <c r="J58" s="46">
        <v>0</v>
      </c>
      <c r="K58" s="46">
        <v>0</v>
      </c>
      <c r="L58" s="46">
        <v>18.28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77.92</v>
      </c>
      <c r="V58" s="74">
        <v>0</v>
      </c>
      <c r="W58">
        <v>50.02</v>
      </c>
      <c r="X58">
        <v>9.6199999999999992</v>
      </c>
      <c r="Y58">
        <v>0</v>
      </c>
      <c r="Z58">
        <v>18.28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148.15</v>
      </c>
      <c r="I59" s="46">
        <v>25.97</v>
      </c>
      <c r="J59" s="46">
        <v>19.239999999999998</v>
      </c>
      <c r="K59" s="46">
        <v>0</v>
      </c>
      <c r="L59" s="46">
        <v>20.2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213.56</v>
      </c>
      <c r="V59" s="74">
        <v>-0.5</v>
      </c>
      <c r="W59">
        <v>148.15</v>
      </c>
      <c r="X59">
        <v>25.97</v>
      </c>
      <c r="Y59">
        <v>-0.5</v>
      </c>
      <c r="Z59">
        <v>20.2</v>
      </c>
      <c r="AA59">
        <v>0</v>
      </c>
      <c r="AB59">
        <v>0</v>
      </c>
      <c r="AC59">
        <v>19.239999999999998</v>
      </c>
    </row>
    <row r="60" spans="7:29">
      <c r="G60" t="s">
        <v>102</v>
      </c>
      <c r="H60" s="73">
        <v>151.03</v>
      </c>
      <c r="I60" s="46">
        <v>22.13</v>
      </c>
      <c r="J60" s="46">
        <v>19.239999999999998</v>
      </c>
      <c r="K60" s="46">
        <v>0</v>
      </c>
      <c r="L60" s="46">
        <v>20.2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212.6</v>
      </c>
      <c r="V60" s="74">
        <v>-0.5</v>
      </c>
      <c r="W60">
        <v>151.03</v>
      </c>
      <c r="X60">
        <v>22.13</v>
      </c>
      <c r="Y60">
        <v>-0.5</v>
      </c>
      <c r="Z60">
        <v>20.2</v>
      </c>
      <c r="AA60">
        <v>0</v>
      </c>
      <c r="AB60">
        <v>0</v>
      </c>
      <c r="AC60">
        <v>19.239999999999998</v>
      </c>
    </row>
    <row r="61" spans="7:29">
      <c r="G61" t="s">
        <v>103</v>
      </c>
      <c r="H61" s="73">
        <v>103.9</v>
      </c>
      <c r="I61" s="46">
        <v>0</v>
      </c>
      <c r="J61" s="46">
        <v>38.479999999999997</v>
      </c>
      <c r="K61" s="46">
        <v>0</v>
      </c>
      <c r="L61" s="46">
        <v>20.2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162.58000000000001</v>
      </c>
      <c r="V61" s="74">
        <v>-0.5</v>
      </c>
      <c r="W61">
        <v>103.9</v>
      </c>
      <c r="X61">
        <v>0</v>
      </c>
      <c r="Y61">
        <v>-0.5</v>
      </c>
      <c r="Z61">
        <v>20.2</v>
      </c>
      <c r="AA61">
        <v>0</v>
      </c>
      <c r="AB61">
        <v>0</v>
      </c>
      <c r="AC61">
        <v>38.479999999999997</v>
      </c>
    </row>
    <row r="62" spans="7:29">
      <c r="G62" t="s">
        <v>104</v>
      </c>
      <c r="H62" s="73">
        <v>72.150000000000006</v>
      </c>
      <c r="I62" s="46">
        <v>0</v>
      </c>
      <c r="J62" s="46">
        <v>38.479999999999997</v>
      </c>
      <c r="K62" s="46">
        <v>0</v>
      </c>
      <c r="L62" s="46">
        <v>20.2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130.83000000000001</v>
      </c>
      <c r="V62" s="74">
        <v>-0.5</v>
      </c>
      <c r="W62">
        <v>72.150000000000006</v>
      </c>
      <c r="X62">
        <v>0</v>
      </c>
      <c r="Y62">
        <v>-0.5</v>
      </c>
      <c r="Z62">
        <v>20.2</v>
      </c>
      <c r="AA62">
        <v>0</v>
      </c>
      <c r="AB62">
        <v>0</v>
      </c>
      <c r="AC62">
        <v>38.479999999999997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21.16</v>
      </c>
      <c r="M63" s="74">
        <v>0</v>
      </c>
      <c r="N63" s="73">
        <v>0</v>
      </c>
      <c r="O63" s="46">
        <v>-12</v>
      </c>
      <c r="P63" s="46">
        <v>0</v>
      </c>
      <c r="Q63" s="46">
        <v>0</v>
      </c>
      <c r="R63" s="46">
        <v>0</v>
      </c>
      <c r="S63" s="74">
        <v>0</v>
      </c>
      <c r="U63" s="73">
        <v>21.16</v>
      </c>
      <c r="V63" s="74">
        <v>-12.5</v>
      </c>
      <c r="W63">
        <v>0</v>
      </c>
      <c r="X63">
        <v>-12</v>
      </c>
      <c r="Y63">
        <v>-0.5</v>
      </c>
      <c r="Z63">
        <v>21.16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21.16</v>
      </c>
      <c r="M64" s="74">
        <v>0</v>
      </c>
      <c r="N64" s="73">
        <v>0</v>
      </c>
      <c r="O64" s="46">
        <v>-10</v>
      </c>
      <c r="P64" s="46">
        <v>0</v>
      </c>
      <c r="Q64" s="46">
        <v>0</v>
      </c>
      <c r="R64" s="46">
        <v>0</v>
      </c>
      <c r="S64" s="74">
        <v>0</v>
      </c>
      <c r="U64" s="73">
        <v>21.16</v>
      </c>
      <c r="V64" s="74">
        <v>-10.5</v>
      </c>
      <c r="W64">
        <v>0</v>
      </c>
      <c r="X64">
        <v>-10</v>
      </c>
      <c r="Y64">
        <v>-0.5</v>
      </c>
      <c r="Z64">
        <v>21.16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22.13</v>
      </c>
      <c r="M65" s="74">
        <v>0</v>
      </c>
      <c r="N65" s="73">
        <v>-26</v>
      </c>
      <c r="O65" s="46">
        <v>0</v>
      </c>
      <c r="P65" s="46">
        <v>-25</v>
      </c>
      <c r="Q65" s="46">
        <v>0</v>
      </c>
      <c r="R65" s="46">
        <v>0</v>
      </c>
      <c r="S65" s="74">
        <v>0</v>
      </c>
      <c r="U65" s="73">
        <v>22.13</v>
      </c>
      <c r="V65" s="74">
        <v>-53</v>
      </c>
      <c r="W65">
        <v>-26</v>
      </c>
      <c r="X65">
        <v>0</v>
      </c>
      <c r="Y65">
        <v>-2</v>
      </c>
      <c r="Z65">
        <v>22.13</v>
      </c>
      <c r="AA65">
        <v>0</v>
      </c>
      <c r="AB65">
        <v>0</v>
      </c>
      <c r="AC65">
        <v>-25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22.13</v>
      </c>
      <c r="M66" s="74">
        <v>0</v>
      </c>
      <c r="N66" s="73">
        <v>-21</v>
      </c>
      <c r="O66" s="46">
        <v>0</v>
      </c>
      <c r="P66" s="46">
        <v>-25</v>
      </c>
      <c r="Q66" s="46">
        <v>0</v>
      </c>
      <c r="R66" s="46">
        <v>0</v>
      </c>
      <c r="S66" s="74">
        <v>0</v>
      </c>
      <c r="U66" s="73">
        <v>22.13</v>
      </c>
      <c r="V66" s="74">
        <v>-48</v>
      </c>
      <c r="W66">
        <v>-21</v>
      </c>
      <c r="X66">
        <v>0</v>
      </c>
      <c r="Y66">
        <v>-2</v>
      </c>
      <c r="Z66">
        <v>22.13</v>
      </c>
      <c r="AA66">
        <v>0</v>
      </c>
      <c r="AB66">
        <v>0</v>
      </c>
      <c r="AC66">
        <v>-25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22.13</v>
      </c>
      <c r="M67" s="74">
        <v>0</v>
      </c>
      <c r="N67" s="73">
        <v>-44</v>
      </c>
      <c r="O67" s="46">
        <v>0</v>
      </c>
      <c r="P67" s="46">
        <v>-35</v>
      </c>
      <c r="Q67" s="46">
        <v>0</v>
      </c>
      <c r="R67" s="46">
        <v>0</v>
      </c>
      <c r="S67" s="74">
        <v>0</v>
      </c>
      <c r="U67" s="73">
        <v>22.13</v>
      </c>
      <c r="V67" s="74">
        <v>-81</v>
      </c>
      <c r="W67">
        <v>-44</v>
      </c>
      <c r="X67">
        <v>0</v>
      </c>
      <c r="Y67">
        <v>-2</v>
      </c>
      <c r="Z67">
        <v>22.13</v>
      </c>
      <c r="AA67">
        <v>0</v>
      </c>
      <c r="AB67">
        <v>0</v>
      </c>
      <c r="AC67">
        <v>-35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22.13</v>
      </c>
      <c r="M68" s="74">
        <v>0</v>
      </c>
      <c r="N68" s="73">
        <v>-15</v>
      </c>
      <c r="O68" s="46">
        <v>0</v>
      </c>
      <c r="P68" s="46">
        <v>-30</v>
      </c>
      <c r="Q68" s="46">
        <v>0</v>
      </c>
      <c r="R68" s="46">
        <v>0</v>
      </c>
      <c r="S68" s="74">
        <v>0</v>
      </c>
      <c r="U68" s="73">
        <v>22.13</v>
      </c>
      <c r="V68" s="74">
        <v>-47</v>
      </c>
      <c r="W68">
        <v>-15</v>
      </c>
      <c r="X68">
        <v>0</v>
      </c>
      <c r="Y68">
        <v>-2</v>
      </c>
      <c r="Z68">
        <v>22.13</v>
      </c>
      <c r="AA68">
        <v>0</v>
      </c>
      <c r="AB68">
        <v>0</v>
      </c>
      <c r="AC68">
        <v>-30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6.73</v>
      </c>
      <c r="M69" s="74">
        <v>0.1</v>
      </c>
      <c r="N69" s="73">
        <v>-12</v>
      </c>
      <c r="O69" s="46">
        <v>0</v>
      </c>
      <c r="P69" s="46">
        <v>-55</v>
      </c>
      <c r="Q69" s="46">
        <v>0</v>
      </c>
      <c r="R69" s="46">
        <v>0</v>
      </c>
      <c r="S69" s="74">
        <v>0</v>
      </c>
      <c r="U69" s="73">
        <v>6.83</v>
      </c>
      <c r="V69" s="74">
        <v>-69</v>
      </c>
      <c r="W69">
        <v>-12</v>
      </c>
      <c r="X69">
        <v>0</v>
      </c>
      <c r="Y69">
        <v>-2</v>
      </c>
      <c r="Z69">
        <v>6.73</v>
      </c>
      <c r="AA69">
        <v>0</v>
      </c>
      <c r="AB69">
        <v>0.1</v>
      </c>
      <c r="AC69">
        <v>-55</v>
      </c>
    </row>
    <row r="70" spans="7:29">
      <c r="G70" t="s">
        <v>112</v>
      </c>
      <c r="H70" s="73">
        <v>0</v>
      </c>
      <c r="I70" s="46">
        <v>22.05</v>
      </c>
      <c r="J70" s="46">
        <v>0</v>
      </c>
      <c r="K70" s="46">
        <v>0</v>
      </c>
      <c r="L70" s="46">
        <v>9.6999999999999993</v>
      </c>
      <c r="M70" s="74">
        <v>0.26</v>
      </c>
      <c r="N70" s="73">
        <v>-15</v>
      </c>
      <c r="O70" s="46">
        <v>0</v>
      </c>
      <c r="P70" s="46">
        <v>-25</v>
      </c>
      <c r="Q70" s="46">
        <v>0</v>
      </c>
      <c r="R70" s="46">
        <v>0</v>
      </c>
      <c r="S70" s="74">
        <v>0</v>
      </c>
      <c r="U70" s="73">
        <v>32.01</v>
      </c>
      <c r="V70" s="74">
        <v>-42</v>
      </c>
      <c r="W70">
        <v>-15</v>
      </c>
      <c r="X70">
        <v>22.05</v>
      </c>
      <c r="Y70">
        <v>-2</v>
      </c>
      <c r="Z70">
        <v>9.6999999999999993</v>
      </c>
      <c r="AA70">
        <v>0</v>
      </c>
      <c r="AB70">
        <v>0.26</v>
      </c>
      <c r="AC70">
        <v>-25</v>
      </c>
    </row>
    <row r="71" spans="7:29">
      <c r="G71" t="s">
        <v>113</v>
      </c>
      <c r="H71" s="73">
        <v>0</v>
      </c>
      <c r="I71" s="46">
        <v>57.72</v>
      </c>
      <c r="J71" s="46">
        <v>0</v>
      </c>
      <c r="K71" s="46">
        <v>0</v>
      </c>
      <c r="L71" s="46">
        <v>15.39</v>
      </c>
      <c r="M71" s="74">
        <v>1.54</v>
      </c>
      <c r="N71" s="73">
        <v>-79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74.650000000000006</v>
      </c>
      <c r="V71" s="74">
        <v>-81</v>
      </c>
      <c r="W71">
        <v>-79</v>
      </c>
      <c r="X71">
        <v>57.72</v>
      </c>
      <c r="Y71">
        <v>-2</v>
      </c>
      <c r="Z71">
        <v>15.39</v>
      </c>
      <c r="AA71">
        <v>0</v>
      </c>
      <c r="AB71">
        <v>1.54</v>
      </c>
      <c r="AC71">
        <v>0</v>
      </c>
    </row>
    <row r="72" spans="7:29">
      <c r="G72" t="s">
        <v>114</v>
      </c>
      <c r="H72" s="73">
        <v>0</v>
      </c>
      <c r="I72" s="46">
        <v>38.67</v>
      </c>
      <c r="J72" s="46">
        <v>0</v>
      </c>
      <c r="K72" s="46">
        <v>0</v>
      </c>
      <c r="L72" s="46">
        <v>14.69</v>
      </c>
      <c r="M72" s="74">
        <v>2.4</v>
      </c>
      <c r="N72" s="73">
        <v>-4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55.76</v>
      </c>
      <c r="V72" s="74">
        <v>-6</v>
      </c>
      <c r="W72">
        <v>-4</v>
      </c>
      <c r="X72">
        <v>38.67</v>
      </c>
      <c r="Y72">
        <v>-2</v>
      </c>
      <c r="Z72">
        <v>14.69</v>
      </c>
      <c r="AA72">
        <v>0</v>
      </c>
      <c r="AB72">
        <v>2.4</v>
      </c>
      <c r="AC72">
        <v>0</v>
      </c>
    </row>
    <row r="73" spans="7:29">
      <c r="G73" t="s">
        <v>115</v>
      </c>
      <c r="H73" s="73">
        <v>0</v>
      </c>
      <c r="I73" s="46">
        <v>29.42</v>
      </c>
      <c r="J73" s="46">
        <v>0</v>
      </c>
      <c r="K73" s="46">
        <v>0</v>
      </c>
      <c r="L73" s="46">
        <v>15.44</v>
      </c>
      <c r="M73" s="74">
        <v>1.84</v>
      </c>
      <c r="N73" s="73">
        <v>-86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46.7</v>
      </c>
      <c r="V73" s="74">
        <v>-88</v>
      </c>
      <c r="W73">
        <v>-86</v>
      </c>
      <c r="X73">
        <v>29.42</v>
      </c>
      <c r="Y73">
        <v>-2</v>
      </c>
      <c r="Z73">
        <v>15.44</v>
      </c>
      <c r="AA73">
        <v>0</v>
      </c>
      <c r="AB73">
        <v>1.84</v>
      </c>
      <c r="AC73">
        <v>0</v>
      </c>
    </row>
    <row r="74" spans="7:29">
      <c r="G74" t="s">
        <v>116</v>
      </c>
      <c r="H74" s="73">
        <v>0</v>
      </c>
      <c r="I74" s="46">
        <v>24.99</v>
      </c>
      <c r="J74" s="46">
        <v>0</v>
      </c>
      <c r="K74" s="46">
        <v>0</v>
      </c>
      <c r="L74" s="46">
        <v>13.75</v>
      </c>
      <c r="M74" s="74">
        <v>1.43</v>
      </c>
      <c r="N74" s="73">
        <v>-51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40.17</v>
      </c>
      <c r="V74" s="74">
        <v>-53</v>
      </c>
      <c r="W74">
        <v>-51</v>
      </c>
      <c r="X74">
        <v>24.99</v>
      </c>
      <c r="Y74">
        <v>-2</v>
      </c>
      <c r="Z74">
        <v>13.75</v>
      </c>
      <c r="AA74">
        <v>0</v>
      </c>
      <c r="AB74">
        <v>1.43</v>
      </c>
      <c r="AC74">
        <v>0</v>
      </c>
    </row>
    <row r="75" spans="7:29">
      <c r="G75" t="s">
        <v>117</v>
      </c>
      <c r="H75" s="73">
        <v>0</v>
      </c>
      <c r="I75" s="46">
        <v>50.47</v>
      </c>
      <c r="J75" s="46">
        <v>0</v>
      </c>
      <c r="K75" s="46">
        <v>0</v>
      </c>
      <c r="L75" s="46">
        <v>17.66</v>
      </c>
      <c r="M75" s="74">
        <v>2.52</v>
      </c>
      <c r="N75" s="73">
        <v>-10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70.650000000000006</v>
      </c>
      <c r="V75" s="74">
        <v>-12</v>
      </c>
      <c r="W75">
        <v>-10</v>
      </c>
      <c r="X75">
        <v>50.47</v>
      </c>
      <c r="Y75">
        <v>-2</v>
      </c>
      <c r="Z75">
        <v>17.66</v>
      </c>
      <c r="AA75">
        <v>0</v>
      </c>
      <c r="AB75">
        <v>2.52</v>
      </c>
      <c r="AC75">
        <v>0</v>
      </c>
    </row>
    <row r="76" spans="7:29">
      <c r="G76" t="s">
        <v>118</v>
      </c>
      <c r="H76" s="73">
        <v>0</v>
      </c>
      <c r="I76" s="46">
        <v>40.549999999999997</v>
      </c>
      <c r="J76" s="46">
        <v>15.59</v>
      </c>
      <c r="K76" s="46">
        <v>0</v>
      </c>
      <c r="L76" s="46">
        <v>14.97</v>
      </c>
      <c r="M76" s="74">
        <v>0.25</v>
      </c>
      <c r="N76" s="73">
        <v>-34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71.36</v>
      </c>
      <c r="V76" s="74">
        <v>-36</v>
      </c>
      <c r="W76">
        <v>-34</v>
      </c>
      <c r="X76">
        <v>40.549999999999997</v>
      </c>
      <c r="Y76">
        <v>-2</v>
      </c>
      <c r="Z76">
        <v>14.97</v>
      </c>
      <c r="AA76">
        <v>0</v>
      </c>
      <c r="AB76">
        <v>0.25</v>
      </c>
      <c r="AC76">
        <v>15.59</v>
      </c>
    </row>
    <row r="77" spans="7:29">
      <c r="G77" t="s">
        <v>119</v>
      </c>
      <c r="H77" s="73">
        <v>0</v>
      </c>
      <c r="I77" s="46">
        <v>26.43</v>
      </c>
      <c r="J77" s="46">
        <v>23.5</v>
      </c>
      <c r="K77" s="46">
        <v>0</v>
      </c>
      <c r="L77" s="46">
        <v>15.28</v>
      </c>
      <c r="M77" s="74">
        <v>1.35</v>
      </c>
      <c r="N77" s="73">
        <v>-33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66.56</v>
      </c>
      <c r="V77" s="74">
        <v>-33.5</v>
      </c>
      <c r="W77">
        <v>-33</v>
      </c>
      <c r="X77">
        <v>26.43</v>
      </c>
      <c r="Y77">
        <v>-0.5</v>
      </c>
      <c r="Z77">
        <v>15.28</v>
      </c>
      <c r="AA77">
        <v>0</v>
      </c>
      <c r="AB77">
        <v>1.35</v>
      </c>
      <c r="AC77">
        <v>23.5</v>
      </c>
    </row>
    <row r="78" spans="7:29">
      <c r="G78" t="s">
        <v>120</v>
      </c>
      <c r="H78" s="73">
        <v>0</v>
      </c>
      <c r="I78" s="46">
        <v>25.46</v>
      </c>
      <c r="J78" s="46">
        <v>25.9</v>
      </c>
      <c r="K78" s="46">
        <v>0</v>
      </c>
      <c r="L78" s="46">
        <v>11.23</v>
      </c>
      <c r="M78" s="74">
        <v>1.21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63.8</v>
      </c>
      <c r="V78" s="74">
        <v>-0.5</v>
      </c>
      <c r="W78">
        <v>0</v>
      </c>
      <c r="X78">
        <v>25.46</v>
      </c>
      <c r="Y78">
        <v>-0.5</v>
      </c>
      <c r="Z78">
        <v>11.23</v>
      </c>
      <c r="AA78">
        <v>0</v>
      </c>
      <c r="AB78">
        <v>1.21</v>
      </c>
      <c r="AC78">
        <v>25.9</v>
      </c>
    </row>
    <row r="79" spans="7:29">
      <c r="G79" t="s">
        <v>121</v>
      </c>
      <c r="H79" s="73">
        <v>48.75</v>
      </c>
      <c r="I79" s="46">
        <v>30.79</v>
      </c>
      <c r="J79" s="46">
        <v>85.55</v>
      </c>
      <c r="K79" s="46">
        <v>0</v>
      </c>
      <c r="L79" s="46">
        <v>11.12</v>
      </c>
      <c r="M79" s="74">
        <v>0.81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177.02</v>
      </c>
      <c r="V79" s="74">
        <v>-0.5</v>
      </c>
      <c r="W79">
        <v>48.75</v>
      </c>
      <c r="X79">
        <v>30.79</v>
      </c>
      <c r="Y79">
        <v>-0.5</v>
      </c>
      <c r="Z79">
        <v>11.12</v>
      </c>
      <c r="AA79">
        <v>0</v>
      </c>
      <c r="AB79">
        <v>0.81</v>
      </c>
      <c r="AC79">
        <v>85.55</v>
      </c>
    </row>
    <row r="80" spans="7:29">
      <c r="G80" t="s">
        <v>122</v>
      </c>
      <c r="H80" s="73">
        <v>21.81</v>
      </c>
      <c r="I80" s="46">
        <v>21.81</v>
      </c>
      <c r="J80" s="46">
        <v>64.13</v>
      </c>
      <c r="K80" s="46">
        <v>0</v>
      </c>
      <c r="L80" s="46">
        <v>10.69</v>
      </c>
      <c r="M80" s="74">
        <v>0.86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119.3</v>
      </c>
      <c r="V80" s="74">
        <v>-0.5</v>
      </c>
      <c r="W80">
        <v>21.81</v>
      </c>
      <c r="X80">
        <v>21.81</v>
      </c>
      <c r="Y80">
        <v>-0.5</v>
      </c>
      <c r="Z80">
        <v>10.69</v>
      </c>
      <c r="AA80">
        <v>0</v>
      </c>
      <c r="AB80">
        <v>0.86</v>
      </c>
      <c r="AC80">
        <v>64.13</v>
      </c>
    </row>
    <row r="81" spans="7:29">
      <c r="G81" t="s">
        <v>123</v>
      </c>
      <c r="H81" s="73">
        <v>15.14</v>
      </c>
      <c r="I81" s="46">
        <v>26.51</v>
      </c>
      <c r="J81" s="46">
        <v>0</v>
      </c>
      <c r="K81" s="46">
        <v>0</v>
      </c>
      <c r="L81" s="46">
        <v>12.62</v>
      </c>
      <c r="M81" s="74">
        <v>1.95</v>
      </c>
      <c r="N81" s="73">
        <v>0</v>
      </c>
      <c r="O81" s="46">
        <v>0</v>
      </c>
      <c r="P81" s="46">
        <v>-15</v>
      </c>
      <c r="Q81" s="46">
        <v>0</v>
      </c>
      <c r="R81" s="46">
        <v>0</v>
      </c>
      <c r="S81" s="74">
        <v>0</v>
      </c>
      <c r="U81" s="73">
        <v>56.22</v>
      </c>
      <c r="V81" s="74">
        <v>-15.5</v>
      </c>
      <c r="W81">
        <v>15.14</v>
      </c>
      <c r="X81">
        <v>26.51</v>
      </c>
      <c r="Y81">
        <v>-0.5</v>
      </c>
      <c r="Z81">
        <v>12.62</v>
      </c>
      <c r="AA81">
        <v>0</v>
      </c>
      <c r="AB81">
        <v>1.95</v>
      </c>
      <c r="AC81">
        <v>-15</v>
      </c>
    </row>
    <row r="82" spans="7:29">
      <c r="G82" t="s">
        <v>124</v>
      </c>
      <c r="H82" s="73">
        <v>21.57</v>
      </c>
      <c r="I82" s="46">
        <v>26.2</v>
      </c>
      <c r="J82" s="46">
        <v>0</v>
      </c>
      <c r="K82" s="46">
        <v>0</v>
      </c>
      <c r="L82" s="46">
        <v>15.41</v>
      </c>
      <c r="M82" s="74">
        <v>2.15</v>
      </c>
      <c r="N82" s="73">
        <v>0</v>
      </c>
      <c r="O82" s="46">
        <v>0</v>
      </c>
      <c r="P82" s="46">
        <v>-50</v>
      </c>
      <c r="Q82" s="46">
        <v>0</v>
      </c>
      <c r="R82" s="46">
        <v>0</v>
      </c>
      <c r="S82" s="74">
        <v>0</v>
      </c>
      <c r="U82" s="73">
        <v>65.33</v>
      </c>
      <c r="V82" s="74">
        <v>-50.5</v>
      </c>
      <c r="W82">
        <v>21.57</v>
      </c>
      <c r="X82">
        <v>26.2</v>
      </c>
      <c r="Y82">
        <v>-0.5</v>
      </c>
      <c r="Z82">
        <v>15.41</v>
      </c>
      <c r="AA82">
        <v>0</v>
      </c>
      <c r="AB82">
        <v>2.15</v>
      </c>
      <c r="AC82">
        <v>-50</v>
      </c>
    </row>
    <row r="83" spans="7:29">
      <c r="G83" t="s">
        <v>125</v>
      </c>
      <c r="H83" s="73">
        <v>49.06</v>
      </c>
      <c r="I83" s="46">
        <v>0</v>
      </c>
      <c r="J83" s="46">
        <v>0</v>
      </c>
      <c r="K83" s="46">
        <v>0</v>
      </c>
      <c r="L83" s="46">
        <v>13.47</v>
      </c>
      <c r="M83" s="74">
        <v>2.41</v>
      </c>
      <c r="N83" s="73">
        <v>0</v>
      </c>
      <c r="O83" s="46">
        <v>-30</v>
      </c>
      <c r="P83" s="46">
        <v>-20</v>
      </c>
      <c r="Q83" s="46">
        <v>-10</v>
      </c>
      <c r="R83" s="46">
        <v>0</v>
      </c>
      <c r="S83" s="74">
        <v>0</v>
      </c>
      <c r="U83" s="73">
        <v>64.94</v>
      </c>
      <c r="V83" s="74">
        <v>-60.5</v>
      </c>
      <c r="W83">
        <v>49.06</v>
      </c>
      <c r="X83">
        <v>-30</v>
      </c>
      <c r="Y83">
        <v>-0.5</v>
      </c>
      <c r="Z83">
        <v>13.47</v>
      </c>
      <c r="AA83">
        <v>-10</v>
      </c>
      <c r="AB83">
        <v>2.41</v>
      </c>
      <c r="AC83">
        <v>-20</v>
      </c>
    </row>
    <row r="84" spans="7:29">
      <c r="G84" t="s">
        <v>126</v>
      </c>
      <c r="H84" s="73">
        <v>60.61</v>
      </c>
      <c r="I84" s="46">
        <v>0</v>
      </c>
      <c r="J84" s="46">
        <v>0</v>
      </c>
      <c r="K84" s="46">
        <v>0</v>
      </c>
      <c r="L84" s="46">
        <v>11.54</v>
      </c>
      <c r="M84" s="74">
        <v>2.12</v>
      </c>
      <c r="N84" s="73">
        <v>0</v>
      </c>
      <c r="O84" s="46">
        <v>-40</v>
      </c>
      <c r="P84" s="46">
        <v>-15</v>
      </c>
      <c r="Q84" s="46">
        <v>-15</v>
      </c>
      <c r="R84" s="46">
        <v>0</v>
      </c>
      <c r="S84" s="74">
        <v>0</v>
      </c>
      <c r="U84" s="73">
        <v>74.27</v>
      </c>
      <c r="V84" s="74">
        <v>-70.5</v>
      </c>
      <c r="W84">
        <v>60.61</v>
      </c>
      <c r="X84">
        <v>-40</v>
      </c>
      <c r="Y84">
        <v>-0.5</v>
      </c>
      <c r="Z84">
        <v>11.54</v>
      </c>
      <c r="AA84">
        <v>-15</v>
      </c>
      <c r="AB84">
        <v>2.12</v>
      </c>
      <c r="AC84">
        <v>-15</v>
      </c>
    </row>
    <row r="85" spans="7:29">
      <c r="G85" t="s">
        <v>127</v>
      </c>
      <c r="H85" s="73">
        <v>152</v>
      </c>
      <c r="I85" s="46">
        <v>0</v>
      </c>
      <c r="J85" s="46">
        <v>0</v>
      </c>
      <c r="K85" s="46">
        <v>0</v>
      </c>
      <c r="L85" s="46">
        <v>28.86</v>
      </c>
      <c r="M85" s="74">
        <v>1.92</v>
      </c>
      <c r="N85" s="73">
        <v>0</v>
      </c>
      <c r="O85" s="46">
        <v>-56</v>
      </c>
      <c r="P85" s="46">
        <v>-25</v>
      </c>
      <c r="Q85" s="46">
        <v>-35</v>
      </c>
      <c r="R85" s="46">
        <v>0</v>
      </c>
      <c r="S85" s="74">
        <v>0</v>
      </c>
      <c r="U85" s="73">
        <v>182.78</v>
      </c>
      <c r="V85" s="74">
        <v>-116.5</v>
      </c>
      <c r="W85">
        <v>152</v>
      </c>
      <c r="X85">
        <v>-56</v>
      </c>
      <c r="Y85">
        <v>-0.5</v>
      </c>
      <c r="Z85">
        <v>28.86</v>
      </c>
      <c r="AA85">
        <v>-35</v>
      </c>
      <c r="AB85">
        <v>1.92</v>
      </c>
      <c r="AC85">
        <v>-25</v>
      </c>
    </row>
    <row r="86" spans="7:29">
      <c r="G86" t="s">
        <v>128</v>
      </c>
      <c r="H86" s="73">
        <v>78.88</v>
      </c>
      <c r="I86" s="46">
        <v>0</v>
      </c>
      <c r="J86" s="46">
        <v>0</v>
      </c>
      <c r="K86" s="46">
        <v>0</v>
      </c>
      <c r="L86" s="46">
        <v>28.86</v>
      </c>
      <c r="M86" s="74">
        <v>1.54</v>
      </c>
      <c r="N86" s="73">
        <v>0</v>
      </c>
      <c r="O86" s="46">
        <v>-71</v>
      </c>
      <c r="P86" s="46">
        <v>-15</v>
      </c>
      <c r="Q86" s="46">
        <v>-35</v>
      </c>
      <c r="R86" s="46">
        <v>0</v>
      </c>
      <c r="S86" s="74">
        <v>0</v>
      </c>
      <c r="U86" s="73">
        <v>109.28</v>
      </c>
      <c r="V86" s="74">
        <v>-121.5</v>
      </c>
      <c r="W86">
        <v>78.88</v>
      </c>
      <c r="X86">
        <v>-71</v>
      </c>
      <c r="Y86">
        <v>-0.5</v>
      </c>
      <c r="Z86">
        <v>28.86</v>
      </c>
      <c r="AA86">
        <v>-35</v>
      </c>
      <c r="AB86">
        <v>1.54</v>
      </c>
      <c r="AC86">
        <v>-15</v>
      </c>
    </row>
    <row r="87" spans="7:29">
      <c r="G87" t="s">
        <v>129</v>
      </c>
      <c r="H87" s="73">
        <v>46.18</v>
      </c>
      <c r="I87" s="46">
        <v>0</v>
      </c>
      <c r="J87" s="46">
        <v>0</v>
      </c>
      <c r="K87" s="46">
        <v>0</v>
      </c>
      <c r="L87" s="46">
        <v>25.01</v>
      </c>
      <c r="M87" s="74">
        <v>0</v>
      </c>
      <c r="N87" s="73">
        <v>0</v>
      </c>
      <c r="O87" s="46">
        <v>-32</v>
      </c>
      <c r="P87" s="46">
        <v>-25</v>
      </c>
      <c r="Q87" s="46">
        <v>-35</v>
      </c>
      <c r="R87" s="46">
        <v>0</v>
      </c>
      <c r="S87" s="74">
        <v>0</v>
      </c>
      <c r="U87" s="73">
        <v>71.19</v>
      </c>
      <c r="V87" s="74">
        <v>-92.5</v>
      </c>
      <c r="W87">
        <v>46.18</v>
      </c>
      <c r="X87">
        <v>-32</v>
      </c>
      <c r="Y87">
        <v>-0.5</v>
      </c>
      <c r="Z87">
        <v>25.01</v>
      </c>
      <c r="AA87">
        <v>-35</v>
      </c>
      <c r="AB87">
        <v>0</v>
      </c>
      <c r="AC87">
        <v>-25</v>
      </c>
    </row>
    <row r="88" spans="7:29">
      <c r="G88" t="s">
        <v>130</v>
      </c>
      <c r="H88" s="73">
        <v>43.29</v>
      </c>
      <c r="I88" s="46">
        <v>0</v>
      </c>
      <c r="J88" s="46">
        <v>0</v>
      </c>
      <c r="K88" s="46">
        <v>0</v>
      </c>
      <c r="L88" s="46">
        <v>24.05</v>
      </c>
      <c r="M88" s="74">
        <v>2.98</v>
      </c>
      <c r="N88" s="73">
        <v>0</v>
      </c>
      <c r="O88" s="46">
        <v>-19</v>
      </c>
      <c r="P88" s="46">
        <v>-25</v>
      </c>
      <c r="Q88" s="46">
        <v>-35</v>
      </c>
      <c r="R88" s="46">
        <v>0</v>
      </c>
      <c r="S88" s="74">
        <v>0</v>
      </c>
      <c r="U88" s="73">
        <v>70.319999999999993</v>
      </c>
      <c r="V88" s="74">
        <v>-79.5</v>
      </c>
      <c r="W88">
        <v>43.29</v>
      </c>
      <c r="X88">
        <v>-19</v>
      </c>
      <c r="Y88">
        <v>-0.5</v>
      </c>
      <c r="Z88">
        <v>24.05</v>
      </c>
      <c r="AA88">
        <v>-35</v>
      </c>
      <c r="AB88">
        <v>2.98</v>
      </c>
      <c r="AC88">
        <v>-25</v>
      </c>
    </row>
    <row r="89" spans="7:29">
      <c r="G89" t="s">
        <v>131</v>
      </c>
      <c r="H89" s="73">
        <v>16.350000000000001</v>
      </c>
      <c r="I89" s="46">
        <v>0</v>
      </c>
      <c r="J89" s="46">
        <v>0</v>
      </c>
      <c r="K89" s="46">
        <v>0</v>
      </c>
      <c r="L89" s="46">
        <v>24.05</v>
      </c>
      <c r="M89" s="74">
        <v>0</v>
      </c>
      <c r="N89" s="73">
        <v>0</v>
      </c>
      <c r="O89" s="46">
        <v>-35</v>
      </c>
      <c r="P89" s="46">
        <v>-52</v>
      </c>
      <c r="Q89" s="46">
        <v>-40</v>
      </c>
      <c r="R89" s="46">
        <v>0</v>
      </c>
      <c r="S89" s="74">
        <v>0</v>
      </c>
      <c r="U89" s="73">
        <v>40.4</v>
      </c>
      <c r="V89" s="74">
        <v>-127.5</v>
      </c>
      <c r="W89">
        <v>16.350000000000001</v>
      </c>
      <c r="X89">
        <v>-35</v>
      </c>
      <c r="Y89">
        <v>-0.5</v>
      </c>
      <c r="Z89">
        <v>24.05</v>
      </c>
      <c r="AA89">
        <v>-40</v>
      </c>
      <c r="AB89">
        <v>0</v>
      </c>
      <c r="AC89">
        <v>-52</v>
      </c>
    </row>
    <row r="90" spans="7:29">
      <c r="G90" t="s">
        <v>132</v>
      </c>
      <c r="H90" s="73">
        <v>21.16</v>
      </c>
      <c r="I90" s="46">
        <v>0</v>
      </c>
      <c r="J90" s="46">
        <v>0</v>
      </c>
      <c r="K90" s="46">
        <v>0</v>
      </c>
      <c r="L90" s="46">
        <v>23.09</v>
      </c>
      <c r="M90" s="74">
        <v>0</v>
      </c>
      <c r="N90" s="73">
        <v>0</v>
      </c>
      <c r="O90" s="46">
        <v>-36</v>
      </c>
      <c r="P90" s="46">
        <v>-47</v>
      </c>
      <c r="Q90" s="46">
        <v>-45</v>
      </c>
      <c r="R90" s="46">
        <v>0</v>
      </c>
      <c r="S90" s="74">
        <v>0</v>
      </c>
      <c r="U90" s="73">
        <v>44.25</v>
      </c>
      <c r="V90" s="74">
        <v>-128.5</v>
      </c>
      <c r="W90">
        <v>21.16</v>
      </c>
      <c r="X90">
        <v>-36</v>
      </c>
      <c r="Y90">
        <v>-0.5</v>
      </c>
      <c r="Z90">
        <v>23.09</v>
      </c>
      <c r="AA90">
        <v>-45</v>
      </c>
      <c r="AB90">
        <v>0</v>
      </c>
      <c r="AC90">
        <v>-47</v>
      </c>
    </row>
    <row r="91" spans="7:29">
      <c r="G91" t="s">
        <v>133</v>
      </c>
      <c r="H91" s="73">
        <v>39.44</v>
      </c>
      <c r="I91" s="46">
        <v>0</v>
      </c>
      <c r="J91" s="46">
        <v>0</v>
      </c>
      <c r="K91" s="46">
        <v>0</v>
      </c>
      <c r="L91" s="46">
        <v>23.09</v>
      </c>
      <c r="M91" s="74">
        <v>0</v>
      </c>
      <c r="N91" s="73">
        <v>0</v>
      </c>
      <c r="O91" s="46">
        <v>0</v>
      </c>
      <c r="P91" s="46">
        <v>-90</v>
      </c>
      <c r="Q91" s="46">
        <v>-33</v>
      </c>
      <c r="R91" s="46">
        <v>0</v>
      </c>
      <c r="S91" s="74">
        <v>0</v>
      </c>
      <c r="U91" s="73">
        <v>62.53</v>
      </c>
      <c r="V91" s="74">
        <v>-123.5</v>
      </c>
      <c r="W91">
        <v>39.44</v>
      </c>
      <c r="X91">
        <v>0</v>
      </c>
      <c r="Y91">
        <v>-0.5</v>
      </c>
      <c r="Z91">
        <v>23.09</v>
      </c>
      <c r="AA91">
        <v>-33</v>
      </c>
      <c r="AB91">
        <v>0</v>
      </c>
      <c r="AC91">
        <v>-90</v>
      </c>
    </row>
    <row r="92" spans="7:29">
      <c r="G92" t="s">
        <v>134</v>
      </c>
      <c r="H92" s="73">
        <v>37.51</v>
      </c>
      <c r="I92" s="46">
        <v>0</v>
      </c>
      <c r="J92" s="46">
        <v>0</v>
      </c>
      <c r="K92" s="46">
        <v>0</v>
      </c>
      <c r="L92" s="46">
        <v>22.13</v>
      </c>
      <c r="M92" s="74">
        <v>0</v>
      </c>
      <c r="N92" s="73">
        <v>0</v>
      </c>
      <c r="O92" s="46">
        <v>0</v>
      </c>
      <c r="P92" s="46">
        <v>-62</v>
      </c>
      <c r="Q92" s="46">
        <v>-34</v>
      </c>
      <c r="R92" s="46">
        <v>0</v>
      </c>
      <c r="S92" s="74">
        <v>0</v>
      </c>
      <c r="U92" s="73">
        <v>59.64</v>
      </c>
      <c r="V92" s="74">
        <v>-96.5</v>
      </c>
      <c r="W92">
        <v>37.51</v>
      </c>
      <c r="X92">
        <v>0</v>
      </c>
      <c r="Y92">
        <v>-0.5</v>
      </c>
      <c r="Z92">
        <v>22.13</v>
      </c>
      <c r="AA92">
        <v>-34</v>
      </c>
      <c r="AB92">
        <v>0</v>
      </c>
      <c r="AC92">
        <v>-62</v>
      </c>
    </row>
    <row r="93" spans="7:29">
      <c r="G93" t="s">
        <v>135</v>
      </c>
      <c r="H93" s="73">
        <v>14.43</v>
      </c>
      <c r="I93" s="46">
        <v>0</v>
      </c>
      <c r="J93" s="46">
        <v>0</v>
      </c>
      <c r="K93" s="46">
        <v>0</v>
      </c>
      <c r="L93" s="46">
        <v>21.16</v>
      </c>
      <c r="M93" s="74">
        <v>0</v>
      </c>
      <c r="N93" s="73">
        <v>0</v>
      </c>
      <c r="O93" s="46">
        <v>0</v>
      </c>
      <c r="P93" s="46">
        <v>-40</v>
      </c>
      <c r="Q93" s="46">
        <v>-33</v>
      </c>
      <c r="R93" s="46">
        <v>0</v>
      </c>
      <c r="S93" s="74">
        <v>0</v>
      </c>
      <c r="U93" s="73">
        <v>35.590000000000003</v>
      </c>
      <c r="V93" s="74">
        <v>-73.5</v>
      </c>
      <c r="W93">
        <v>14.43</v>
      </c>
      <c r="X93">
        <v>0</v>
      </c>
      <c r="Y93">
        <v>-0.5</v>
      </c>
      <c r="Z93">
        <v>21.16</v>
      </c>
      <c r="AA93">
        <v>-33</v>
      </c>
      <c r="AB93">
        <v>0</v>
      </c>
      <c r="AC93">
        <v>-40</v>
      </c>
    </row>
    <row r="94" spans="7:29">
      <c r="G94" t="s">
        <v>136</v>
      </c>
      <c r="H94" s="73">
        <v>21.16</v>
      </c>
      <c r="I94" s="46">
        <v>0</v>
      </c>
      <c r="J94" s="46">
        <v>0</v>
      </c>
      <c r="K94" s="46">
        <v>0</v>
      </c>
      <c r="L94" s="46">
        <v>19.239999999999998</v>
      </c>
      <c r="M94" s="74">
        <v>0</v>
      </c>
      <c r="N94" s="73">
        <v>0</v>
      </c>
      <c r="O94" s="46">
        <v>0</v>
      </c>
      <c r="P94" s="46">
        <v>-106</v>
      </c>
      <c r="Q94" s="46">
        <v>-35</v>
      </c>
      <c r="R94" s="46">
        <v>0</v>
      </c>
      <c r="S94" s="74">
        <v>0</v>
      </c>
      <c r="U94" s="73">
        <v>40.4</v>
      </c>
      <c r="V94" s="74">
        <v>-141.5</v>
      </c>
      <c r="W94">
        <v>21.16</v>
      </c>
      <c r="X94">
        <v>0</v>
      </c>
      <c r="Y94">
        <v>-0.5</v>
      </c>
      <c r="Z94">
        <v>19.239999999999998</v>
      </c>
      <c r="AA94">
        <v>-35</v>
      </c>
      <c r="AB94">
        <v>0</v>
      </c>
      <c r="AC94">
        <v>-106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17.32</v>
      </c>
      <c r="M95" s="74">
        <v>0</v>
      </c>
      <c r="N95" s="73">
        <v>-29</v>
      </c>
      <c r="O95" s="46">
        <v>0</v>
      </c>
      <c r="P95" s="46">
        <v>-83</v>
      </c>
      <c r="Q95" s="46">
        <v>-34</v>
      </c>
      <c r="R95" s="46">
        <v>0</v>
      </c>
      <c r="S95" s="74">
        <v>0</v>
      </c>
      <c r="U95" s="73">
        <v>17.32</v>
      </c>
      <c r="V95" s="74">
        <v>-146.5</v>
      </c>
      <c r="W95">
        <v>-29</v>
      </c>
      <c r="X95">
        <v>0</v>
      </c>
      <c r="Y95">
        <v>-0.5</v>
      </c>
      <c r="Z95">
        <v>17.32</v>
      </c>
      <c r="AA95">
        <v>-34</v>
      </c>
      <c r="AB95">
        <v>0</v>
      </c>
      <c r="AC95">
        <v>-83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15.39</v>
      </c>
      <c r="M96" s="74">
        <v>0</v>
      </c>
      <c r="N96" s="73">
        <v>-41</v>
      </c>
      <c r="O96" s="46">
        <v>0</v>
      </c>
      <c r="P96" s="46">
        <v>-57</v>
      </c>
      <c r="Q96" s="46">
        <v>-35</v>
      </c>
      <c r="R96" s="46">
        <v>0</v>
      </c>
      <c r="S96" s="74">
        <v>0</v>
      </c>
      <c r="U96" s="73">
        <v>15.39</v>
      </c>
      <c r="V96" s="74">
        <v>-133.5</v>
      </c>
      <c r="W96">
        <v>-41</v>
      </c>
      <c r="X96">
        <v>0</v>
      </c>
      <c r="Y96">
        <v>-0.5</v>
      </c>
      <c r="Z96">
        <v>15.39</v>
      </c>
      <c r="AA96">
        <v>-35</v>
      </c>
      <c r="AB96">
        <v>0</v>
      </c>
      <c r="AC96">
        <v>-57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12.51</v>
      </c>
      <c r="M97" s="74">
        <v>0</v>
      </c>
      <c r="N97" s="73">
        <v>-19</v>
      </c>
      <c r="O97" s="46">
        <v>-20</v>
      </c>
      <c r="P97" s="46">
        <v>-79</v>
      </c>
      <c r="Q97" s="46">
        <v>-34</v>
      </c>
      <c r="R97" s="46">
        <v>0</v>
      </c>
      <c r="S97" s="74">
        <v>0</v>
      </c>
      <c r="U97" s="73">
        <v>12.51</v>
      </c>
      <c r="V97" s="74">
        <v>-152.5</v>
      </c>
      <c r="W97">
        <v>-19</v>
      </c>
      <c r="X97">
        <v>-20</v>
      </c>
      <c r="Y97">
        <v>-0.5</v>
      </c>
      <c r="Z97">
        <v>12.51</v>
      </c>
      <c r="AA97">
        <v>-34</v>
      </c>
      <c r="AB97">
        <v>0</v>
      </c>
      <c r="AC97">
        <v>-79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11.54</v>
      </c>
      <c r="M98" s="74">
        <v>0</v>
      </c>
      <c r="N98" s="73">
        <v>-25</v>
      </c>
      <c r="O98" s="46">
        <v>-15</v>
      </c>
      <c r="P98" s="46">
        <v>-81</v>
      </c>
      <c r="Q98" s="46">
        <v>-35</v>
      </c>
      <c r="R98" s="46">
        <v>0</v>
      </c>
      <c r="S98" s="74">
        <v>0</v>
      </c>
      <c r="U98" s="73">
        <v>11.54</v>
      </c>
      <c r="V98" s="74">
        <v>-156.5</v>
      </c>
      <c r="W98">
        <v>-25</v>
      </c>
      <c r="X98">
        <v>-15</v>
      </c>
      <c r="Y98">
        <v>-0.5</v>
      </c>
      <c r="Z98">
        <v>11.54</v>
      </c>
      <c r="AA98">
        <v>-35</v>
      </c>
      <c r="AB98">
        <v>0</v>
      </c>
      <c r="AC98">
        <v>-81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0.57204999999999984</v>
      </c>
      <c r="I99" s="69">
        <f t="shared" ref="I99:BQ99" si="1">SUM(I3:I98)/4000</f>
        <v>0.20567749999999996</v>
      </c>
      <c r="J99" s="69">
        <f t="shared" si="1"/>
        <v>8.5777499999999993E-2</v>
      </c>
      <c r="K99" s="69">
        <f t="shared" si="1"/>
        <v>0.18573749999999997</v>
      </c>
      <c r="L99" s="69">
        <f t="shared" si="1"/>
        <v>0.39051000000000002</v>
      </c>
      <c r="M99" s="69">
        <f t="shared" si="1"/>
        <v>1.1224999999999999E-2</v>
      </c>
      <c r="N99" s="68">
        <f t="shared" si="1"/>
        <v>-0.87250000000000005</v>
      </c>
      <c r="O99" s="69">
        <f t="shared" si="1"/>
        <v>-0.35099999999999998</v>
      </c>
      <c r="P99" s="69">
        <f t="shared" si="1"/>
        <v>-1.07975</v>
      </c>
      <c r="Q99" s="69">
        <f t="shared" si="1"/>
        <v>-0.13075000000000001</v>
      </c>
      <c r="R99" s="69">
        <f t="shared" si="1"/>
        <v>0</v>
      </c>
      <c r="S99" s="70">
        <f t="shared" si="1"/>
        <v>0</v>
      </c>
      <c r="U99" s="68">
        <f t="shared" si="1"/>
        <v>1.4509775</v>
      </c>
      <c r="V99" s="70">
        <f t="shared" si="1"/>
        <v>-2.4529999999999998</v>
      </c>
      <c r="W99">
        <f t="shared" si="1"/>
        <v>-0.30044999999999988</v>
      </c>
      <c r="X99">
        <f t="shared" si="1"/>
        <v>-0.14532250000000002</v>
      </c>
      <c r="Y99">
        <f t="shared" si="1"/>
        <v>-1.9E-2</v>
      </c>
      <c r="Z99">
        <f t="shared" si="1"/>
        <v>0.39051000000000002</v>
      </c>
      <c r="AA99">
        <f t="shared" si="1"/>
        <v>5.4987499999999981E-2</v>
      </c>
      <c r="AB99">
        <f t="shared" si="1"/>
        <v>1.1224999999999999E-2</v>
      </c>
      <c r="AC99">
        <f t="shared" si="1"/>
        <v>-0.99397249999999993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19.239999999999998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19.239999999999998</v>
      </c>
      <c r="W3">
        <v>0</v>
      </c>
      <c r="X3">
        <v>0</v>
      </c>
      <c r="Y3">
        <v>0</v>
      </c>
      <c r="Z3">
        <v>19.239999999999998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19.239999999999998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19.239999999999998</v>
      </c>
      <c r="W4">
        <v>0</v>
      </c>
      <c r="X4">
        <v>0</v>
      </c>
      <c r="Y4">
        <v>0</v>
      </c>
      <c r="Z4">
        <v>19.239999999999998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19.239999999999998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19.239999999999998</v>
      </c>
      <c r="W5">
        <v>0</v>
      </c>
      <c r="X5">
        <v>0</v>
      </c>
      <c r="Y5">
        <v>0</v>
      </c>
      <c r="Z5">
        <v>19.239999999999998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19.239999999999998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19.239999999999998</v>
      </c>
      <c r="W6">
        <v>0</v>
      </c>
      <c r="X6">
        <v>0</v>
      </c>
      <c r="Y6">
        <v>0</v>
      </c>
      <c r="Z6">
        <v>19.239999999999998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14.43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14.43</v>
      </c>
      <c r="W7">
        <v>0</v>
      </c>
      <c r="X7">
        <v>0</v>
      </c>
      <c r="Y7">
        <v>0</v>
      </c>
      <c r="Z7">
        <v>14.43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14.43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14.43</v>
      </c>
      <c r="W8">
        <v>0</v>
      </c>
      <c r="X8">
        <v>0</v>
      </c>
      <c r="Y8">
        <v>0</v>
      </c>
      <c r="Z8">
        <v>14.43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14.43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14.43</v>
      </c>
      <c r="W9">
        <v>0</v>
      </c>
      <c r="X9">
        <v>0</v>
      </c>
      <c r="Y9">
        <v>0</v>
      </c>
      <c r="Z9">
        <v>14.43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14.43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14.43</v>
      </c>
      <c r="W10">
        <v>0</v>
      </c>
      <c r="X10">
        <v>0</v>
      </c>
      <c r="Y10">
        <v>0</v>
      </c>
      <c r="Z10">
        <v>14.43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9.6199999999999992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9.6199999999999992</v>
      </c>
      <c r="W11">
        <v>0</v>
      </c>
      <c r="X11">
        <v>0</v>
      </c>
      <c r="Y11">
        <v>0</v>
      </c>
      <c r="Z11">
        <v>9.6199999999999992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9.6199999999999992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9.6199999999999992</v>
      </c>
      <c r="W12">
        <v>0</v>
      </c>
      <c r="X12">
        <v>0</v>
      </c>
      <c r="Y12">
        <v>0</v>
      </c>
      <c r="Z12">
        <v>9.6199999999999992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9.6199999999999992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9.6199999999999992</v>
      </c>
      <c r="W13">
        <v>0</v>
      </c>
      <c r="X13">
        <v>0</v>
      </c>
      <c r="Y13">
        <v>0</v>
      </c>
      <c r="Z13">
        <v>9.6199999999999992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9.6199999999999992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9.6199999999999992</v>
      </c>
      <c r="W14">
        <v>0</v>
      </c>
      <c r="X14">
        <v>0</v>
      </c>
      <c r="Y14">
        <v>0</v>
      </c>
      <c r="Z14">
        <v>9.6199999999999992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9.6199999999999992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9.6199999999999992</v>
      </c>
      <c r="W15">
        <v>0</v>
      </c>
      <c r="X15">
        <v>0</v>
      </c>
      <c r="Y15">
        <v>0</v>
      </c>
      <c r="Z15">
        <v>9.6199999999999992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9.6199999999999992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9.6199999999999992</v>
      </c>
      <c r="W16">
        <v>0</v>
      </c>
      <c r="X16">
        <v>0</v>
      </c>
      <c r="Y16">
        <v>0</v>
      </c>
      <c r="Z16">
        <v>9.6199999999999992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9.6199999999999992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9.6199999999999992</v>
      </c>
      <c r="W17">
        <v>0</v>
      </c>
      <c r="X17">
        <v>0</v>
      </c>
      <c r="Y17">
        <v>0</v>
      </c>
      <c r="Z17">
        <v>9.6199999999999992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9.6199999999999992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9.6199999999999992</v>
      </c>
      <c r="W18">
        <v>0</v>
      </c>
      <c r="X18">
        <v>0</v>
      </c>
      <c r="Y18">
        <v>0</v>
      </c>
      <c r="Z18">
        <v>9.6199999999999992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9.6199999999999992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9.6199999999999992</v>
      </c>
      <c r="W19">
        <v>0</v>
      </c>
      <c r="X19">
        <v>0</v>
      </c>
      <c r="Y19">
        <v>0</v>
      </c>
      <c r="Z19">
        <v>9.6199999999999992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9.6199999999999992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9.6199999999999992</v>
      </c>
      <c r="W20">
        <v>0</v>
      </c>
      <c r="X20">
        <v>0</v>
      </c>
      <c r="Y20">
        <v>0</v>
      </c>
      <c r="Z20">
        <v>9.6199999999999992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9.6199999999999992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9.6199999999999992</v>
      </c>
      <c r="W21">
        <v>0</v>
      </c>
      <c r="X21">
        <v>0</v>
      </c>
      <c r="Y21">
        <v>0</v>
      </c>
      <c r="Z21">
        <v>9.6199999999999992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9.6199999999999992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9.6199999999999992</v>
      </c>
      <c r="W22">
        <v>0</v>
      </c>
      <c r="X22">
        <v>0</v>
      </c>
      <c r="Y22">
        <v>0</v>
      </c>
      <c r="Z22">
        <v>9.6199999999999992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14.43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14.43</v>
      </c>
      <c r="W23">
        <v>0</v>
      </c>
      <c r="X23">
        <v>0</v>
      </c>
      <c r="Y23">
        <v>0</v>
      </c>
      <c r="Z23">
        <v>14.43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14.43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14.43</v>
      </c>
      <c r="W24">
        <v>0</v>
      </c>
      <c r="X24">
        <v>0</v>
      </c>
      <c r="Y24">
        <v>0</v>
      </c>
      <c r="Z24">
        <v>14.43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14.43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14.43</v>
      </c>
      <c r="W25">
        <v>0</v>
      </c>
      <c r="X25">
        <v>0</v>
      </c>
      <c r="Y25">
        <v>0</v>
      </c>
      <c r="Z25">
        <v>14.43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4.43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4.43</v>
      </c>
      <c r="W26">
        <v>0</v>
      </c>
      <c r="X26">
        <v>0</v>
      </c>
      <c r="Y26">
        <v>0</v>
      </c>
      <c r="Z26">
        <v>4.43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17.739999999999998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17.739999999999998</v>
      </c>
      <c r="W27">
        <v>0</v>
      </c>
      <c r="X27">
        <v>0</v>
      </c>
      <c r="Y27">
        <v>0</v>
      </c>
      <c r="Z27">
        <v>17.739999999999998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17.86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17.86</v>
      </c>
      <c r="W28">
        <v>0</v>
      </c>
      <c r="X28">
        <v>0</v>
      </c>
      <c r="Y28">
        <v>0</v>
      </c>
      <c r="Z28">
        <v>17.86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6.46</v>
      </c>
      <c r="L29" s="46">
        <v>3.61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10.07</v>
      </c>
      <c r="W29">
        <v>0</v>
      </c>
      <c r="X29">
        <v>0</v>
      </c>
      <c r="Y29">
        <v>3.61</v>
      </c>
      <c r="Z29">
        <v>6.46</v>
      </c>
      <c r="AA29">
        <v>0</v>
      </c>
    </row>
    <row r="30" spans="7:27">
      <c r="G30" t="s">
        <v>72</v>
      </c>
      <c r="H30" s="73">
        <v>2.5299999999999998</v>
      </c>
      <c r="I30" s="46">
        <v>0</v>
      </c>
      <c r="J30" s="46">
        <v>0</v>
      </c>
      <c r="K30" s="46">
        <v>6.03</v>
      </c>
      <c r="L30" s="46">
        <v>3.25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11.81</v>
      </c>
      <c r="W30">
        <v>2.5299999999999998</v>
      </c>
      <c r="X30">
        <v>0</v>
      </c>
      <c r="Y30">
        <v>3.25</v>
      </c>
      <c r="Z30">
        <v>6.03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4.17</v>
      </c>
      <c r="L31" s="46">
        <v>2.4700000000000002</v>
      </c>
      <c r="M31" s="74">
        <v>0.03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6.67</v>
      </c>
      <c r="W31">
        <v>0</v>
      </c>
      <c r="X31">
        <v>0</v>
      </c>
      <c r="Y31">
        <v>2.4700000000000002</v>
      </c>
      <c r="Z31">
        <v>4.17</v>
      </c>
      <c r="AA31">
        <v>0.03</v>
      </c>
    </row>
    <row r="32" spans="7:27">
      <c r="G32" t="s">
        <v>74</v>
      </c>
      <c r="H32" s="73">
        <v>21.19</v>
      </c>
      <c r="I32" s="46">
        <v>3.88</v>
      </c>
      <c r="J32" s="46">
        <v>0</v>
      </c>
      <c r="K32" s="46">
        <v>2.33</v>
      </c>
      <c r="L32" s="46">
        <v>1.28</v>
      </c>
      <c r="M32" s="74">
        <v>0.04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28.72</v>
      </c>
      <c r="W32">
        <v>21.19</v>
      </c>
      <c r="X32">
        <v>3.88</v>
      </c>
      <c r="Y32">
        <v>1.28</v>
      </c>
      <c r="Z32">
        <v>2.33</v>
      </c>
      <c r="AA32">
        <v>0.04</v>
      </c>
    </row>
    <row r="33" spans="7:27">
      <c r="G33" t="s">
        <v>75</v>
      </c>
      <c r="H33" s="73">
        <v>41.32</v>
      </c>
      <c r="I33" s="46">
        <v>5.43</v>
      </c>
      <c r="J33" s="46">
        <v>0</v>
      </c>
      <c r="K33" s="46">
        <v>1.21</v>
      </c>
      <c r="L33" s="46">
        <v>0.6</v>
      </c>
      <c r="M33" s="74">
        <v>0.01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48.57</v>
      </c>
      <c r="W33">
        <v>41.32</v>
      </c>
      <c r="X33">
        <v>5.43</v>
      </c>
      <c r="Y33">
        <v>0.6</v>
      </c>
      <c r="Z33">
        <v>1.21</v>
      </c>
      <c r="AA33">
        <v>0.01</v>
      </c>
    </row>
    <row r="34" spans="7:27">
      <c r="G34" t="s">
        <v>76</v>
      </c>
      <c r="H34" s="73">
        <v>47.59</v>
      </c>
      <c r="I34" s="46">
        <v>6.44</v>
      </c>
      <c r="J34" s="46">
        <v>0</v>
      </c>
      <c r="K34" s="46">
        <v>1.27</v>
      </c>
      <c r="L34" s="46">
        <v>0.56999999999999995</v>
      </c>
      <c r="M34" s="74">
        <v>0.04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55.91</v>
      </c>
      <c r="W34">
        <v>47.59</v>
      </c>
      <c r="X34">
        <v>6.44</v>
      </c>
      <c r="Y34">
        <v>0.56999999999999995</v>
      </c>
      <c r="Z34">
        <v>1.27</v>
      </c>
      <c r="AA34">
        <v>0.04</v>
      </c>
    </row>
    <row r="35" spans="7:27">
      <c r="G35" t="s">
        <v>77</v>
      </c>
      <c r="H35" s="73">
        <v>62.65</v>
      </c>
      <c r="I35" s="46">
        <v>5.95</v>
      </c>
      <c r="J35" s="46">
        <v>0</v>
      </c>
      <c r="K35" s="46">
        <v>2.2999999999999998</v>
      </c>
      <c r="L35" s="46">
        <v>0.87</v>
      </c>
      <c r="M35" s="74">
        <v>0.05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71.819999999999993</v>
      </c>
      <c r="W35">
        <v>62.65</v>
      </c>
      <c r="X35">
        <v>5.95</v>
      </c>
      <c r="Y35">
        <v>0.87</v>
      </c>
      <c r="Z35">
        <v>2.2999999999999998</v>
      </c>
      <c r="AA35">
        <v>0.05</v>
      </c>
    </row>
    <row r="36" spans="7:27">
      <c r="G36" t="s">
        <v>78</v>
      </c>
      <c r="H36" s="73">
        <v>71.599999999999994</v>
      </c>
      <c r="I36" s="46">
        <v>6.93</v>
      </c>
      <c r="J36" s="46">
        <v>0</v>
      </c>
      <c r="K36" s="46">
        <v>2.93</v>
      </c>
      <c r="L36" s="46">
        <v>0.91</v>
      </c>
      <c r="M36" s="74">
        <v>0.08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82.45</v>
      </c>
      <c r="W36">
        <v>71.599999999999994</v>
      </c>
      <c r="X36">
        <v>6.93</v>
      </c>
      <c r="Y36">
        <v>0.91</v>
      </c>
      <c r="Z36">
        <v>2.93</v>
      </c>
      <c r="AA36">
        <v>0.08</v>
      </c>
    </row>
    <row r="37" spans="7:27">
      <c r="G37" t="s">
        <v>79</v>
      </c>
      <c r="H37" s="73">
        <v>85.7</v>
      </c>
      <c r="I37" s="46">
        <v>7.48</v>
      </c>
      <c r="J37" s="46">
        <v>0</v>
      </c>
      <c r="K37" s="46">
        <v>4</v>
      </c>
      <c r="L37" s="46">
        <v>1.07</v>
      </c>
      <c r="M37" s="74">
        <v>0.05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98.3</v>
      </c>
      <c r="W37">
        <v>85.7</v>
      </c>
      <c r="X37">
        <v>7.48</v>
      </c>
      <c r="Y37">
        <v>1.07</v>
      </c>
      <c r="Z37">
        <v>4</v>
      </c>
      <c r="AA37">
        <v>0.05</v>
      </c>
    </row>
    <row r="38" spans="7:27">
      <c r="G38" t="s">
        <v>80</v>
      </c>
      <c r="H38" s="73">
        <v>83.73</v>
      </c>
      <c r="I38" s="46">
        <v>10.210000000000001</v>
      </c>
      <c r="J38" s="46">
        <v>0</v>
      </c>
      <c r="K38" s="46">
        <v>7.09</v>
      </c>
      <c r="L38" s="46">
        <v>1.77</v>
      </c>
      <c r="M38" s="74">
        <v>0.31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103.11</v>
      </c>
      <c r="W38">
        <v>83.73</v>
      </c>
      <c r="X38">
        <v>10.210000000000001</v>
      </c>
      <c r="Y38">
        <v>1.77</v>
      </c>
      <c r="Z38">
        <v>7.09</v>
      </c>
      <c r="AA38">
        <v>0.31</v>
      </c>
    </row>
    <row r="39" spans="7:27">
      <c r="G39" t="s">
        <v>81</v>
      </c>
      <c r="H39" s="73">
        <v>35.799999999999997</v>
      </c>
      <c r="I39" s="46">
        <v>5.19</v>
      </c>
      <c r="J39" s="46">
        <v>0</v>
      </c>
      <c r="K39" s="46">
        <v>6.85</v>
      </c>
      <c r="L39" s="46">
        <v>1.65</v>
      </c>
      <c r="M39" s="74">
        <v>0.3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49.79</v>
      </c>
      <c r="W39">
        <v>35.799999999999997</v>
      </c>
      <c r="X39">
        <v>5.19</v>
      </c>
      <c r="Y39">
        <v>1.65</v>
      </c>
      <c r="Z39">
        <v>6.85</v>
      </c>
      <c r="AA39">
        <v>0.3</v>
      </c>
    </row>
    <row r="40" spans="7:27">
      <c r="G40" t="s">
        <v>82</v>
      </c>
      <c r="H40" s="73">
        <v>41.73</v>
      </c>
      <c r="I40" s="46">
        <v>8.49</v>
      </c>
      <c r="J40" s="46">
        <v>0</v>
      </c>
      <c r="K40" s="46">
        <v>10.52</v>
      </c>
      <c r="L40" s="46">
        <v>2.0299999999999998</v>
      </c>
      <c r="M40" s="74">
        <v>0.33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63.1</v>
      </c>
      <c r="W40">
        <v>41.73</v>
      </c>
      <c r="X40">
        <v>8.49</v>
      </c>
      <c r="Y40">
        <v>2.0299999999999998</v>
      </c>
      <c r="Z40">
        <v>10.52</v>
      </c>
      <c r="AA40">
        <v>0.33</v>
      </c>
    </row>
    <row r="41" spans="7:27">
      <c r="G41" t="s">
        <v>83</v>
      </c>
      <c r="H41" s="73">
        <v>72.98</v>
      </c>
      <c r="I41" s="46">
        <v>18.93</v>
      </c>
      <c r="J41" s="46">
        <v>0</v>
      </c>
      <c r="K41" s="46">
        <v>29.78</v>
      </c>
      <c r="L41" s="46">
        <v>5.53</v>
      </c>
      <c r="M41" s="74">
        <v>1.07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128.29</v>
      </c>
      <c r="W41">
        <v>72.98</v>
      </c>
      <c r="X41">
        <v>18.93</v>
      </c>
      <c r="Y41">
        <v>5.53</v>
      </c>
      <c r="Z41">
        <v>29.78</v>
      </c>
      <c r="AA41">
        <v>1.07</v>
      </c>
    </row>
    <row r="42" spans="7:27">
      <c r="G42" t="s">
        <v>84</v>
      </c>
      <c r="H42" s="73">
        <v>58.53</v>
      </c>
      <c r="I42" s="46">
        <v>22.02</v>
      </c>
      <c r="J42" s="46">
        <v>0</v>
      </c>
      <c r="K42" s="46">
        <v>42.24</v>
      </c>
      <c r="L42" s="46">
        <v>7.54</v>
      </c>
      <c r="M42" s="74">
        <v>0.85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131.18</v>
      </c>
      <c r="W42">
        <v>58.53</v>
      </c>
      <c r="X42">
        <v>22.02</v>
      </c>
      <c r="Y42">
        <v>7.54</v>
      </c>
      <c r="Z42">
        <v>42.24</v>
      </c>
      <c r="AA42">
        <v>0.85</v>
      </c>
    </row>
    <row r="43" spans="7:27">
      <c r="G43" t="s">
        <v>85</v>
      </c>
      <c r="H43" s="73">
        <v>65.14</v>
      </c>
      <c r="I43" s="46">
        <v>18.88</v>
      </c>
      <c r="J43" s="46">
        <v>0</v>
      </c>
      <c r="K43" s="46">
        <v>44.05</v>
      </c>
      <c r="L43" s="46">
        <v>7.23</v>
      </c>
      <c r="M43" s="74">
        <v>0.38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135.68</v>
      </c>
      <c r="W43">
        <v>65.14</v>
      </c>
      <c r="X43">
        <v>18.88</v>
      </c>
      <c r="Y43">
        <v>7.23</v>
      </c>
      <c r="Z43">
        <v>44.05</v>
      </c>
      <c r="AA43">
        <v>0.38</v>
      </c>
    </row>
    <row r="44" spans="7:27">
      <c r="G44" t="s">
        <v>86</v>
      </c>
      <c r="H44" s="73">
        <v>49.09</v>
      </c>
      <c r="I44" s="46">
        <v>23.63</v>
      </c>
      <c r="J44" s="46">
        <v>0</v>
      </c>
      <c r="K44" s="46">
        <v>51.68</v>
      </c>
      <c r="L44" s="46">
        <v>8.1199999999999992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132.52000000000001</v>
      </c>
      <c r="W44">
        <v>49.09</v>
      </c>
      <c r="X44">
        <v>23.63</v>
      </c>
      <c r="Y44">
        <v>8.1199999999999992</v>
      </c>
      <c r="Z44">
        <v>51.68</v>
      </c>
      <c r="AA44">
        <v>0</v>
      </c>
    </row>
    <row r="45" spans="7:27">
      <c r="G45" t="s">
        <v>87</v>
      </c>
      <c r="H45" s="73">
        <v>24.57</v>
      </c>
      <c r="I45" s="46">
        <v>16.71</v>
      </c>
      <c r="J45" s="46">
        <v>0</v>
      </c>
      <c r="K45" s="46">
        <v>68.78</v>
      </c>
      <c r="L45" s="46">
        <v>10.32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120.38</v>
      </c>
      <c r="W45">
        <v>24.57</v>
      </c>
      <c r="X45">
        <v>16.71</v>
      </c>
      <c r="Y45">
        <v>10.32</v>
      </c>
      <c r="Z45">
        <v>68.78</v>
      </c>
      <c r="AA45">
        <v>0</v>
      </c>
    </row>
    <row r="46" spans="7:27">
      <c r="G46" t="s">
        <v>88</v>
      </c>
      <c r="H46" s="73">
        <v>0</v>
      </c>
      <c r="I46" s="46">
        <v>9.8000000000000007</v>
      </c>
      <c r="J46" s="46">
        <v>0</v>
      </c>
      <c r="K46" s="46">
        <v>80.75</v>
      </c>
      <c r="L46" s="46">
        <v>10.96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101.51</v>
      </c>
      <c r="W46">
        <v>0</v>
      </c>
      <c r="X46">
        <v>9.8000000000000007</v>
      </c>
      <c r="Y46">
        <v>10.96</v>
      </c>
      <c r="Z46">
        <v>80.75</v>
      </c>
      <c r="AA46">
        <v>0</v>
      </c>
    </row>
    <row r="47" spans="7:27">
      <c r="G47" t="s">
        <v>89</v>
      </c>
      <c r="H47" s="73">
        <v>77.25</v>
      </c>
      <c r="I47" s="46">
        <v>33.56</v>
      </c>
      <c r="J47" s="46">
        <v>0</v>
      </c>
      <c r="K47" s="46">
        <v>50.52</v>
      </c>
      <c r="L47" s="46">
        <v>7.58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168.91</v>
      </c>
      <c r="W47">
        <v>77.25</v>
      </c>
      <c r="X47">
        <v>33.56</v>
      </c>
      <c r="Y47">
        <v>7.58</v>
      </c>
      <c r="Z47">
        <v>50.52</v>
      </c>
      <c r="AA47">
        <v>0</v>
      </c>
    </row>
    <row r="48" spans="7:27">
      <c r="G48" t="s">
        <v>90</v>
      </c>
      <c r="H48" s="73">
        <v>0</v>
      </c>
      <c r="I48" s="46">
        <v>35.11</v>
      </c>
      <c r="J48" s="46">
        <v>0</v>
      </c>
      <c r="K48" s="46">
        <v>92.75</v>
      </c>
      <c r="L48" s="46">
        <v>13.25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141.11000000000001</v>
      </c>
      <c r="W48">
        <v>0</v>
      </c>
      <c r="X48">
        <v>35.11</v>
      </c>
      <c r="Y48">
        <v>13.25</v>
      </c>
      <c r="Z48">
        <v>92.75</v>
      </c>
      <c r="AA48">
        <v>0</v>
      </c>
    </row>
    <row r="49" spans="7:27">
      <c r="G49" t="s">
        <v>91</v>
      </c>
      <c r="H49" s="73">
        <v>0</v>
      </c>
      <c r="I49" s="46">
        <v>24.05</v>
      </c>
      <c r="J49" s="46">
        <v>0</v>
      </c>
      <c r="K49" s="46">
        <v>126.01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150.06</v>
      </c>
      <c r="W49">
        <v>0</v>
      </c>
      <c r="X49">
        <v>24.05</v>
      </c>
      <c r="Y49">
        <v>0</v>
      </c>
      <c r="Z49">
        <v>126.01</v>
      </c>
      <c r="AA49">
        <v>0</v>
      </c>
    </row>
    <row r="50" spans="7:27">
      <c r="G50" t="s">
        <v>92</v>
      </c>
      <c r="H50" s="73">
        <v>0</v>
      </c>
      <c r="I50" s="46">
        <v>24.05</v>
      </c>
      <c r="J50" s="46">
        <v>0</v>
      </c>
      <c r="K50" s="46">
        <v>126.02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150.07</v>
      </c>
      <c r="W50">
        <v>0</v>
      </c>
      <c r="X50">
        <v>24.05</v>
      </c>
      <c r="Y50">
        <v>0</v>
      </c>
      <c r="Z50">
        <v>126.02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111.59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111.59</v>
      </c>
      <c r="W51">
        <v>0</v>
      </c>
      <c r="X51">
        <v>0</v>
      </c>
      <c r="Y51">
        <v>0</v>
      </c>
      <c r="Z51">
        <v>111.59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110.63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110.63</v>
      </c>
      <c r="W52">
        <v>0</v>
      </c>
      <c r="X52">
        <v>0</v>
      </c>
      <c r="Y52">
        <v>0</v>
      </c>
      <c r="Z52">
        <v>110.63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70.23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70.23</v>
      </c>
      <c r="W53">
        <v>0</v>
      </c>
      <c r="X53">
        <v>0</v>
      </c>
      <c r="Y53">
        <v>0</v>
      </c>
      <c r="Z53">
        <v>70.23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72.150000000000006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72.150000000000006</v>
      </c>
      <c r="W54">
        <v>0</v>
      </c>
      <c r="X54">
        <v>0</v>
      </c>
      <c r="Y54">
        <v>0</v>
      </c>
      <c r="Z54">
        <v>72.150000000000006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73.11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73.11</v>
      </c>
      <c r="W55">
        <v>0</v>
      </c>
      <c r="X55">
        <v>0</v>
      </c>
      <c r="Y55">
        <v>0</v>
      </c>
      <c r="Z55">
        <v>73.11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69.260000000000005</v>
      </c>
      <c r="L56" s="46">
        <v>0</v>
      </c>
      <c r="M56" s="74">
        <v>0.57999999999999996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69.84</v>
      </c>
      <c r="W56">
        <v>0</v>
      </c>
      <c r="X56">
        <v>0</v>
      </c>
      <c r="Y56">
        <v>0</v>
      </c>
      <c r="Z56">
        <v>69.260000000000005</v>
      </c>
      <c r="AA56">
        <v>0.57999999999999996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67.34</v>
      </c>
      <c r="L57" s="46">
        <v>0</v>
      </c>
      <c r="M57" s="74">
        <v>1.54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68.88</v>
      </c>
      <c r="W57">
        <v>0</v>
      </c>
      <c r="X57">
        <v>0</v>
      </c>
      <c r="Y57">
        <v>0</v>
      </c>
      <c r="Z57">
        <v>67.34</v>
      </c>
      <c r="AA57">
        <v>1.54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63.49</v>
      </c>
      <c r="L58" s="46">
        <v>0</v>
      </c>
      <c r="M58" s="74">
        <v>1.83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65.319999999999993</v>
      </c>
      <c r="W58">
        <v>0</v>
      </c>
      <c r="X58">
        <v>0</v>
      </c>
      <c r="Y58">
        <v>0</v>
      </c>
      <c r="Z58">
        <v>63.49</v>
      </c>
      <c r="AA58">
        <v>1.83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62.53</v>
      </c>
      <c r="L59" s="46">
        <v>0</v>
      </c>
      <c r="M59" s="74">
        <v>4.8099999999999996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67.34</v>
      </c>
      <c r="W59">
        <v>0</v>
      </c>
      <c r="X59">
        <v>0</v>
      </c>
      <c r="Y59">
        <v>0</v>
      </c>
      <c r="Z59">
        <v>62.53</v>
      </c>
      <c r="AA59">
        <v>4.8099999999999996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62.53</v>
      </c>
      <c r="L60" s="46">
        <v>0</v>
      </c>
      <c r="M60" s="74">
        <v>1.64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64.17</v>
      </c>
      <c r="W60">
        <v>0</v>
      </c>
      <c r="X60">
        <v>0</v>
      </c>
      <c r="Y60">
        <v>0</v>
      </c>
      <c r="Z60">
        <v>62.53</v>
      </c>
      <c r="AA60">
        <v>1.64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63.49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63.49</v>
      </c>
      <c r="W61">
        <v>0</v>
      </c>
      <c r="X61">
        <v>0</v>
      </c>
      <c r="Y61">
        <v>0</v>
      </c>
      <c r="Z61">
        <v>63.49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63.48</v>
      </c>
      <c r="L62" s="46">
        <v>0</v>
      </c>
      <c r="M62" s="74">
        <v>1.25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64.73</v>
      </c>
      <c r="W62">
        <v>0</v>
      </c>
      <c r="X62">
        <v>0</v>
      </c>
      <c r="Y62">
        <v>0</v>
      </c>
      <c r="Z62">
        <v>63.48</v>
      </c>
      <c r="AA62">
        <v>1.25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61.56</v>
      </c>
      <c r="L63" s="46">
        <v>0</v>
      </c>
      <c r="M63" s="74">
        <v>1.73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63.29</v>
      </c>
      <c r="W63">
        <v>0</v>
      </c>
      <c r="X63">
        <v>0</v>
      </c>
      <c r="Y63">
        <v>0</v>
      </c>
      <c r="Z63">
        <v>61.56</v>
      </c>
      <c r="AA63">
        <v>1.73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61.56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61.56</v>
      </c>
      <c r="W64">
        <v>0</v>
      </c>
      <c r="X64">
        <v>0</v>
      </c>
      <c r="Y64">
        <v>0</v>
      </c>
      <c r="Z64">
        <v>61.56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61.57</v>
      </c>
      <c r="L65" s="46">
        <v>0</v>
      </c>
      <c r="M65" s="74">
        <v>4.8099999999999996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66.38</v>
      </c>
      <c r="W65">
        <v>0</v>
      </c>
      <c r="X65">
        <v>0</v>
      </c>
      <c r="Y65">
        <v>0</v>
      </c>
      <c r="Z65">
        <v>61.57</v>
      </c>
      <c r="AA65">
        <v>4.8099999999999996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61.57</v>
      </c>
      <c r="L66" s="46">
        <v>0</v>
      </c>
      <c r="M66" s="74">
        <v>3.85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65.42</v>
      </c>
      <c r="W66">
        <v>0</v>
      </c>
      <c r="X66">
        <v>0</v>
      </c>
      <c r="Y66">
        <v>0</v>
      </c>
      <c r="Z66">
        <v>61.57</v>
      </c>
      <c r="AA66">
        <v>3.85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90.43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90.43</v>
      </c>
      <c r="W67">
        <v>0</v>
      </c>
      <c r="X67">
        <v>0</v>
      </c>
      <c r="Y67">
        <v>0</v>
      </c>
      <c r="Z67">
        <v>90.43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88.5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88.5</v>
      </c>
      <c r="W68">
        <v>0</v>
      </c>
      <c r="X68">
        <v>0</v>
      </c>
      <c r="Y68">
        <v>0</v>
      </c>
      <c r="Z68">
        <v>88.5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82.46</v>
      </c>
      <c r="L69" s="46">
        <v>13.39</v>
      </c>
      <c r="M69" s="74">
        <v>0.99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96.84</v>
      </c>
      <c r="W69">
        <v>0</v>
      </c>
      <c r="X69">
        <v>0</v>
      </c>
      <c r="Y69">
        <v>13.39</v>
      </c>
      <c r="Z69">
        <v>82.46</v>
      </c>
      <c r="AA69">
        <v>0.99</v>
      </c>
    </row>
    <row r="70" spans="7:27">
      <c r="G70" t="s">
        <v>112</v>
      </c>
      <c r="H70" s="73">
        <v>70.63</v>
      </c>
      <c r="I70" s="46">
        <v>0</v>
      </c>
      <c r="J70" s="46">
        <v>0</v>
      </c>
      <c r="K70" s="46">
        <v>42.23</v>
      </c>
      <c r="L70" s="46">
        <v>7.1</v>
      </c>
      <c r="M70" s="74">
        <v>0.34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120.3</v>
      </c>
      <c r="W70">
        <v>70.63</v>
      </c>
      <c r="X70">
        <v>0</v>
      </c>
      <c r="Y70">
        <v>7.1</v>
      </c>
      <c r="Z70">
        <v>42.23</v>
      </c>
      <c r="AA70">
        <v>0.34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19.09</v>
      </c>
      <c r="L71" s="46">
        <v>3.57</v>
      </c>
      <c r="M71" s="74">
        <v>0.54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23.2</v>
      </c>
      <c r="W71">
        <v>0</v>
      </c>
      <c r="X71">
        <v>0</v>
      </c>
      <c r="Y71">
        <v>3.57</v>
      </c>
      <c r="Z71">
        <v>19.09</v>
      </c>
      <c r="AA71">
        <v>0.54</v>
      </c>
    </row>
    <row r="72" spans="7:27">
      <c r="G72" t="s">
        <v>114</v>
      </c>
      <c r="H72" s="73">
        <v>0</v>
      </c>
      <c r="I72" s="46">
        <v>9.3000000000000007</v>
      </c>
      <c r="J72" s="46">
        <v>0</v>
      </c>
      <c r="K72" s="46">
        <v>12.41</v>
      </c>
      <c r="L72" s="46">
        <v>2.5</v>
      </c>
      <c r="M72" s="74">
        <v>0.6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24.81</v>
      </c>
      <c r="W72">
        <v>0</v>
      </c>
      <c r="X72">
        <v>9.3000000000000007</v>
      </c>
      <c r="Y72">
        <v>2.5</v>
      </c>
      <c r="Z72">
        <v>12.41</v>
      </c>
      <c r="AA72">
        <v>0.6</v>
      </c>
    </row>
    <row r="73" spans="7:27">
      <c r="G73" t="s">
        <v>115</v>
      </c>
      <c r="H73" s="73">
        <v>0</v>
      </c>
      <c r="I73" s="46">
        <v>4.55</v>
      </c>
      <c r="J73" s="46">
        <v>0</v>
      </c>
      <c r="K73" s="46">
        <v>7.97</v>
      </c>
      <c r="L73" s="46">
        <v>1.67</v>
      </c>
      <c r="M73" s="74">
        <v>0.28000000000000003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14.47</v>
      </c>
      <c r="W73">
        <v>0</v>
      </c>
      <c r="X73">
        <v>4.55</v>
      </c>
      <c r="Y73">
        <v>1.67</v>
      </c>
      <c r="Z73">
        <v>7.97</v>
      </c>
      <c r="AA73">
        <v>0.28000000000000003</v>
      </c>
    </row>
    <row r="74" spans="7:27">
      <c r="G74" t="s">
        <v>116</v>
      </c>
      <c r="H74" s="73">
        <v>0</v>
      </c>
      <c r="I74" s="46">
        <v>1.1599999999999999</v>
      </c>
      <c r="J74" s="46">
        <v>0</v>
      </c>
      <c r="K74" s="46">
        <v>5.13</v>
      </c>
      <c r="L74" s="46">
        <v>1.21</v>
      </c>
      <c r="M74" s="74">
        <v>0.17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7.67</v>
      </c>
      <c r="W74">
        <v>0</v>
      </c>
      <c r="X74">
        <v>1.1599999999999999</v>
      </c>
      <c r="Y74">
        <v>1.21</v>
      </c>
      <c r="Z74">
        <v>5.13</v>
      </c>
      <c r="AA74">
        <v>0.17</v>
      </c>
    </row>
    <row r="75" spans="7:27">
      <c r="G75" t="s">
        <v>117</v>
      </c>
      <c r="H75" s="73">
        <v>23.8</v>
      </c>
      <c r="I75" s="46">
        <v>6.77</v>
      </c>
      <c r="J75" s="46">
        <v>0</v>
      </c>
      <c r="K75" s="46">
        <v>18.96</v>
      </c>
      <c r="L75" s="46">
        <v>4.84</v>
      </c>
      <c r="M75" s="74">
        <v>0.97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55.34</v>
      </c>
      <c r="W75">
        <v>23.8</v>
      </c>
      <c r="X75">
        <v>6.77</v>
      </c>
      <c r="Y75">
        <v>4.84</v>
      </c>
      <c r="Z75">
        <v>18.96</v>
      </c>
      <c r="AA75">
        <v>0.97</v>
      </c>
    </row>
    <row r="76" spans="7:27">
      <c r="G76" t="s">
        <v>118</v>
      </c>
      <c r="H76" s="73">
        <v>26.36</v>
      </c>
      <c r="I76" s="46">
        <v>7.41</v>
      </c>
      <c r="J76" s="46">
        <v>0</v>
      </c>
      <c r="K76" s="46">
        <v>9.2799999999999994</v>
      </c>
      <c r="L76" s="46">
        <v>2.4700000000000002</v>
      </c>
      <c r="M76" s="74">
        <v>0.06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45.58</v>
      </c>
      <c r="W76">
        <v>26.36</v>
      </c>
      <c r="X76">
        <v>7.41</v>
      </c>
      <c r="Y76">
        <v>2.4700000000000002</v>
      </c>
      <c r="Z76">
        <v>9.2799999999999994</v>
      </c>
      <c r="AA76">
        <v>0.06</v>
      </c>
    </row>
    <row r="77" spans="7:27">
      <c r="G77" t="s">
        <v>119</v>
      </c>
      <c r="H77" s="73">
        <v>7.52</v>
      </c>
      <c r="I77" s="46">
        <v>4.0199999999999996</v>
      </c>
      <c r="J77" s="46">
        <v>0</v>
      </c>
      <c r="K77" s="46">
        <v>2.09</v>
      </c>
      <c r="L77" s="46">
        <v>0.57999999999999996</v>
      </c>
      <c r="M77" s="74">
        <v>7.0000000000000007E-2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14.28</v>
      </c>
      <c r="W77">
        <v>7.52</v>
      </c>
      <c r="X77">
        <v>4.0199999999999996</v>
      </c>
      <c r="Y77">
        <v>0.57999999999999996</v>
      </c>
      <c r="Z77">
        <v>2.09</v>
      </c>
      <c r="AA77">
        <v>7.0000000000000007E-2</v>
      </c>
    </row>
    <row r="78" spans="7:27">
      <c r="G78" t="s">
        <v>120</v>
      </c>
      <c r="H78" s="73">
        <v>6.53</v>
      </c>
      <c r="I78" s="46">
        <v>3.18</v>
      </c>
      <c r="J78" s="46">
        <v>0</v>
      </c>
      <c r="K78" s="46">
        <v>1.87</v>
      </c>
      <c r="L78" s="46">
        <v>0.53</v>
      </c>
      <c r="M78" s="74">
        <v>0.08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12.19</v>
      </c>
      <c r="W78">
        <v>6.53</v>
      </c>
      <c r="X78">
        <v>3.18</v>
      </c>
      <c r="Y78">
        <v>0.53</v>
      </c>
      <c r="Z78">
        <v>1.87</v>
      </c>
      <c r="AA78">
        <v>0.08</v>
      </c>
    </row>
    <row r="79" spans="7:27">
      <c r="G79" t="s">
        <v>121</v>
      </c>
      <c r="H79" s="73">
        <v>8.65</v>
      </c>
      <c r="I79" s="46">
        <v>3.89</v>
      </c>
      <c r="J79" s="46">
        <v>0</v>
      </c>
      <c r="K79" s="46">
        <v>1.76</v>
      </c>
      <c r="L79" s="46">
        <v>0.52</v>
      </c>
      <c r="M79" s="74">
        <v>0.05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14.87</v>
      </c>
      <c r="W79">
        <v>8.65</v>
      </c>
      <c r="X79">
        <v>3.89</v>
      </c>
      <c r="Y79">
        <v>0.52</v>
      </c>
      <c r="Z79">
        <v>1.76</v>
      </c>
      <c r="AA79">
        <v>0.05</v>
      </c>
    </row>
    <row r="80" spans="7:27">
      <c r="G80" t="s">
        <v>122</v>
      </c>
      <c r="H80" s="73">
        <v>32.04</v>
      </c>
      <c r="I80" s="46">
        <v>15.55</v>
      </c>
      <c r="J80" s="46">
        <v>0</v>
      </c>
      <c r="K80" s="46">
        <v>6.28</v>
      </c>
      <c r="L80" s="46">
        <v>1.83</v>
      </c>
      <c r="M80" s="74">
        <v>0.21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55.91</v>
      </c>
      <c r="W80">
        <v>32.04</v>
      </c>
      <c r="X80">
        <v>15.55</v>
      </c>
      <c r="Y80">
        <v>1.83</v>
      </c>
      <c r="Z80">
        <v>6.28</v>
      </c>
      <c r="AA80">
        <v>0.21</v>
      </c>
    </row>
    <row r="81" spans="7:27">
      <c r="G81" t="s">
        <v>123</v>
      </c>
      <c r="H81" s="73">
        <v>42.87</v>
      </c>
      <c r="I81" s="46">
        <v>14.98</v>
      </c>
      <c r="J81" s="46">
        <v>0</v>
      </c>
      <c r="K81" s="46">
        <v>7.45</v>
      </c>
      <c r="L81" s="46">
        <v>2.2400000000000002</v>
      </c>
      <c r="M81" s="74">
        <v>0.45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67.989999999999995</v>
      </c>
      <c r="W81">
        <v>42.87</v>
      </c>
      <c r="X81">
        <v>14.98</v>
      </c>
      <c r="Y81">
        <v>2.2400000000000002</v>
      </c>
      <c r="Z81">
        <v>7.45</v>
      </c>
      <c r="AA81">
        <v>0.45</v>
      </c>
    </row>
    <row r="82" spans="7:27">
      <c r="G82" t="s">
        <v>124</v>
      </c>
      <c r="H82" s="73">
        <v>39.18</v>
      </c>
      <c r="I82" s="46">
        <v>11.92</v>
      </c>
      <c r="J82" s="46">
        <v>0</v>
      </c>
      <c r="K82" s="46">
        <v>5.72</v>
      </c>
      <c r="L82" s="46">
        <v>2.39</v>
      </c>
      <c r="M82" s="74">
        <v>0.48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59.69</v>
      </c>
      <c r="W82">
        <v>39.18</v>
      </c>
      <c r="X82">
        <v>11.92</v>
      </c>
      <c r="Y82">
        <v>2.39</v>
      </c>
      <c r="Z82">
        <v>5.72</v>
      </c>
      <c r="AA82">
        <v>0.48</v>
      </c>
    </row>
    <row r="83" spans="7:27">
      <c r="G83" t="s">
        <v>125</v>
      </c>
      <c r="H83" s="73">
        <v>207.54</v>
      </c>
      <c r="I83" s="46">
        <v>0</v>
      </c>
      <c r="J83" s="46">
        <v>0</v>
      </c>
      <c r="K83" s="46">
        <v>19.12</v>
      </c>
      <c r="L83" s="46">
        <v>7.97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234.63</v>
      </c>
      <c r="W83">
        <v>207.54</v>
      </c>
      <c r="X83">
        <v>0</v>
      </c>
      <c r="Y83">
        <v>7.97</v>
      </c>
      <c r="Z83">
        <v>19.12</v>
      </c>
      <c r="AA83">
        <v>0</v>
      </c>
    </row>
    <row r="84" spans="7:27">
      <c r="G84" t="s">
        <v>126</v>
      </c>
      <c r="H84" s="73">
        <v>202.9</v>
      </c>
      <c r="I84" s="46">
        <v>0</v>
      </c>
      <c r="J84" s="46">
        <v>0</v>
      </c>
      <c r="K84" s="46">
        <v>21.47</v>
      </c>
      <c r="L84" s="46">
        <v>8.9499999999999993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233.32</v>
      </c>
      <c r="W84">
        <v>202.9</v>
      </c>
      <c r="X84">
        <v>0</v>
      </c>
      <c r="Y84">
        <v>8.9499999999999993</v>
      </c>
      <c r="Z84">
        <v>21.47</v>
      </c>
      <c r="AA84">
        <v>0</v>
      </c>
    </row>
    <row r="85" spans="7:27">
      <c r="G85" t="s">
        <v>127</v>
      </c>
      <c r="H85" s="73">
        <v>14.99</v>
      </c>
      <c r="I85" s="46">
        <v>0</v>
      </c>
      <c r="J85" s="46">
        <v>0</v>
      </c>
      <c r="K85" s="46">
        <v>57.72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72.709999999999994</v>
      </c>
      <c r="W85">
        <v>14.99</v>
      </c>
      <c r="X85">
        <v>0</v>
      </c>
      <c r="Y85">
        <v>0</v>
      </c>
      <c r="Z85">
        <v>57.72</v>
      </c>
      <c r="AA85">
        <v>0</v>
      </c>
    </row>
    <row r="86" spans="7:27">
      <c r="G86" t="s">
        <v>128</v>
      </c>
      <c r="H86" s="73">
        <v>169.56</v>
      </c>
      <c r="I86" s="46">
        <v>0</v>
      </c>
      <c r="J86" s="46">
        <v>0</v>
      </c>
      <c r="K86" s="46">
        <v>57.72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227.28</v>
      </c>
      <c r="W86">
        <v>169.56</v>
      </c>
      <c r="X86">
        <v>0</v>
      </c>
      <c r="Y86">
        <v>0</v>
      </c>
      <c r="Z86">
        <v>57.72</v>
      </c>
      <c r="AA86">
        <v>0</v>
      </c>
    </row>
    <row r="87" spans="7:27">
      <c r="G87" t="s">
        <v>129</v>
      </c>
      <c r="H87" s="73">
        <v>290.52999999999997</v>
      </c>
      <c r="I87" s="46">
        <v>0</v>
      </c>
      <c r="J87" s="46">
        <v>0</v>
      </c>
      <c r="K87" s="46">
        <v>52.91</v>
      </c>
      <c r="L87" s="46">
        <v>0</v>
      </c>
      <c r="M87" s="74">
        <v>0.65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344.09</v>
      </c>
      <c r="W87">
        <v>290.52999999999997</v>
      </c>
      <c r="X87">
        <v>0</v>
      </c>
      <c r="Y87">
        <v>0</v>
      </c>
      <c r="Z87">
        <v>52.91</v>
      </c>
      <c r="AA87">
        <v>0.65</v>
      </c>
    </row>
    <row r="88" spans="7:27">
      <c r="G88" t="s">
        <v>130</v>
      </c>
      <c r="H88" s="73">
        <v>60.32</v>
      </c>
      <c r="I88" s="46">
        <v>0</v>
      </c>
      <c r="J88" s="46">
        <v>0</v>
      </c>
      <c r="K88" s="46">
        <v>52.91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113.23</v>
      </c>
      <c r="W88">
        <v>60.32</v>
      </c>
      <c r="X88">
        <v>0</v>
      </c>
      <c r="Y88">
        <v>0</v>
      </c>
      <c r="Z88">
        <v>52.91</v>
      </c>
      <c r="AA88">
        <v>0</v>
      </c>
    </row>
    <row r="89" spans="7:27">
      <c r="G89" t="s">
        <v>131</v>
      </c>
      <c r="H89" s="73">
        <v>246.27</v>
      </c>
      <c r="I89" s="46">
        <v>0</v>
      </c>
      <c r="J89" s="46">
        <v>0</v>
      </c>
      <c r="K89" s="46">
        <v>52.91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299.18</v>
      </c>
      <c r="W89">
        <v>246.27</v>
      </c>
      <c r="X89">
        <v>0</v>
      </c>
      <c r="Y89">
        <v>0</v>
      </c>
      <c r="Z89">
        <v>52.91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52.91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52.91</v>
      </c>
      <c r="W90">
        <v>0</v>
      </c>
      <c r="X90">
        <v>0</v>
      </c>
      <c r="Y90">
        <v>0</v>
      </c>
      <c r="Z90">
        <v>52.91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36.56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36.56</v>
      </c>
      <c r="W91">
        <v>0</v>
      </c>
      <c r="X91">
        <v>0</v>
      </c>
      <c r="Y91">
        <v>0</v>
      </c>
      <c r="Z91">
        <v>36.56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33.67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33.67</v>
      </c>
      <c r="W92">
        <v>0</v>
      </c>
      <c r="X92">
        <v>0</v>
      </c>
      <c r="Y92">
        <v>0</v>
      </c>
      <c r="Z92">
        <v>33.67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30.78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30.78</v>
      </c>
      <c r="W93">
        <v>0</v>
      </c>
      <c r="X93">
        <v>0</v>
      </c>
      <c r="Y93">
        <v>0</v>
      </c>
      <c r="Z93">
        <v>30.78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27.9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27.9</v>
      </c>
      <c r="W94">
        <v>0</v>
      </c>
      <c r="X94">
        <v>0</v>
      </c>
      <c r="Y94">
        <v>0</v>
      </c>
      <c r="Z94">
        <v>27.9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24.05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24.05</v>
      </c>
      <c r="W95">
        <v>0</v>
      </c>
      <c r="X95">
        <v>0</v>
      </c>
      <c r="Y95">
        <v>0</v>
      </c>
      <c r="Z95">
        <v>24.05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21.16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21.16</v>
      </c>
      <c r="W96">
        <v>0</v>
      </c>
      <c r="X96">
        <v>0</v>
      </c>
      <c r="Y96">
        <v>0</v>
      </c>
      <c r="Z96">
        <v>21.16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17.32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17.32</v>
      </c>
      <c r="W97">
        <v>0</v>
      </c>
      <c r="X97">
        <v>0</v>
      </c>
      <c r="Y97">
        <v>0</v>
      </c>
      <c r="Z97">
        <v>17.32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14.43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14.43</v>
      </c>
      <c r="W98">
        <v>0</v>
      </c>
      <c r="X98">
        <v>0</v>
      </c>
      <c r="Y98">
        <v>0</v>
      </c>
      <c r="Z98">
        <v>14.43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0.57277250000000002</v>
      </c>
      <c r="I99" s="69">
        <f t="shared" ref="I99:BQ99" si="1">SUM(I3:I98)/4000</f>
        <v>9.2367500000000033E-2</v>
      </c>
      <c r="J99" s="69">
        <f t="shared" si="1"/>
        <v>0</v>
      </c>
      <c r="K99" s="69">
        <f t="shared" si="1"/>
        <v>0.80310999999999988</v>
      </c>
      <c r="L99" s="69">
        <f t="shared" si="1"/>
        <v>3.8092499999999994E-2</v>
      </c>
      <c r="M99" s="69">
        <f t="shared" si="1"/>
        <v>7.8799999999999999E-3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1.5142225</v>
      </c>
      <c r="W99">
        <f t="shared" si="1"/>
        <v>0.57277250000000002</v>
      </c>
      <c r="X99">
        <f t="shared" si="1"/>
        <v>9.2367500000000033E-2</v>
      </c>
      <c r="Y99">
        <f t="shared" si="1"/>
        <v>3.8092499999999994E-2</v>
      </c>
      <c r="Z99">
        <f t="shared" si="1"/>
        <v>0.80310999999999988</v>
      </c>
      <c r="AA99">
        <f t="shared" si="1"/>
        <v>7.8799999999999999E-3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45323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9.8041999999999998</v>
      </c>
      <c r="E3">
        <f>GT_NG!P3</f>
        <v>-0.16612000000000002</v>
      </c>
      <c r="F3">
        <f>GT_Spot!P3</f>
        <v>0</v>
      </c>
      <c r="G3">
        <f>PPCL_NG!P3</f>
        <v>270</v>
      </c>
      <c r="H3">
        <f>PPCL_Spot!P3</f>
        <v>0</v>
      </c>
      <c r="I3">
        <f>Bawana_NG!P3</f>
        <v>0.54477500000000001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634.53139230755107</v>
      </c>
      <c r="P3" s="36">
        <v>57.72</v>
      </c>
      <c r="Q3" s="36">
        <v>14.43</v>
      </c>
      <c r="R3" s="38">
        <v>0</v>
      </c>
      <c r="S3" s="38">
        <v>0</v>
      </c>
      <c r="T3" s="37">
        <f>SUMPRODUCT(LTA!J3:AN3,LTA!J$101:AN$101,LTA!J$103:AN$103)</f>
        <v>44.52</v>
      </c>
      <c r="U3" s="37">
        <f>SUMPRODUCT(LTA!J3:AN3,LTA!J$102:AN$102,LTA!J$103:AN$103)</f>
        <v>51.089999999999996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144.68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12.031983429070401</v>
      </c>
      <c r="AD3">
        <f>SUM(B3:AB3,AI3:AT3)-AC3</f>
        <v>1011.9522638784807</v>
      </c>
      <c r="AE3">
        <f>'IDT-1'!B3</f>
        <v>0</v>
      </c>
      <c r="AF3" s="24"/>
      <c r="AG3">
        <f>SUM(AD3:AF3)</f>
        <v>1011.9522638784807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-0.16612000000000002</v>
      </c>
      <c r="F4">
        <f>GT_Spot!P4</f>
        <v>0</v>
      </c>
      <c r="G4">
        <f>PPCL_NG!P4</f>
        <v>270</v>
      </c>
      <c r="H4">
        <f>PPCL_Spot!P4</f>
        <v>0</v>
      </c>
      <c r="I4">
        <f>Bawana_NG!P4</f>
        <v>0.54477500000000001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635.18851630818551</v>
      </c>
      <c r="P4" s="36">
        <v>57.72</v>
      </c>
      <c r="Q4" s="36">
        <v>14.43</v>
      </c>
      <c r="R4" s="38">
        <v>0</v>
      </c>
      <c r="S4" s="38">
        <v>0</v>
      </c>
      <c r="T4" s="37">
        <f>SUMPRODUCT(LTA!J4:AN4,LTA!J$101:AN$101,LTA!J$103:AN$103)</f>
        <v>41.95</v>
      </c>
      <c r="U4" s="37">
        <f>SUMPRODUCT(LTA!J4:AN4,LTA!J$102:AN$102,LTA!J$103:AN$103)</f>
        <v>48.01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144.68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12.337360737396178</v>
      </c>
      <c r="AD4">
        <f t="shared" ref="AD4:AD67" si="1">SUM(B4:AB4,AI4:AT4)-AC4</f>
        <v>965.65401057078952</v>
      </c>
      <c r="AE4">
        <f>'IDT-1'!B4</f>
        <v>0</v>
      </c>
      <c r="AF4" s="24"/>
      <c r="AG4">
        <f t="shared" ref="AG4:AG67" si="2">SUM(AD4:AF4)</f>
        <v>965.65401057078952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-0.16612000000000002</v>
      </c>
      <c r="F5">
        <f>GT_Spot!P5</f>
        <v>0</v>
      </c>
      <c r="G5">
        <f>PPCL_NG!P5</f>
        <v>270</v>
      </c>
      <c r="H5">
        <f>PPCL_Spot!P5</f>
        <v>0</v>
      </c>
      <c r="I5">
        <f>Bawana_NG!P5</f>
        <v>-1.634379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583.06963338490527</v>
      </c>
      <c r="P5" s="36">
        <v>57.72</v>
      </c>
      <c r="Q5" s="36">
        <v>14.43</v>
      </c>
      <c r="R5" s="38">
        <v>0</v>
      </c>
      <c r="S5" s="38">
        <v>0</v>
      </c>
      <c r="T5" s="37">
        <f>SUMPRODUCT(LTA!J5:AN5,LTA!J$101:AN$101,LTA!J$103:AN$103)</f>
        <v>39.67</v>
      </c>
      <c r="U5" s="37">
        <f>SUMPRODUCT(LTA!J5:AN5,LTA!J$102:AN$102,LTA!J$103:AN$103)</f>
        <v>47.01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-15</v>
      </c>
      <c r="AA5" s="75">
        <f>STOA!H5</f>
        <v>144.68</v>
      </c>
      <c r="AB5" s="75">
        <f>-STOA!N5</f>
        <v>-203.17</v>
      </c>
      <c r="AC5">
        <f t="shared" si="0"/>
        <v>11.906692566306539</v>
      </c>
      <c r="AD5">
        <f t="shared" si="1"/>
        <v>905.50664181859861</v>
      </c>
      <c r="AE5">
        <f>'IDT-1'!B5</f>
        <v>0</v>
      </c>
      <c r="AF5" s="24"/>
      <c r="AG5">
        <f t="shared" si="2"/>
        <v>905.50664181859861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-0.16612000000000002</v>
      </c>
      <c r="F6">
        <f>GT_Spot!P6</f>
        <v>0</v>
      </c>
      <c r="G6">
        <f>PPCL_NG!P6</f>
        <v>270</v>
      </c>
      <c r="H6">
        <f>PPCL_Spot!P6</f>
        <v>0</v>
      </c>
      <c r="I6">
        <f>Bawana_NG!P6</f>
        <v>-1.634379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567.57566526712117</v>
      </c>
      <c r="P6" s="36">
        <v>57.72</v>
      </c>
      <c r="Q6" s="36">
        <v>14.43</v>
      </c>
      <c r="R6" s="38">
        <v>0</v>
      </c>
      <c r="S6" s="38">
        <v>0</v>
      </c>
      <c r="T6" s="37">
        <f>SUMPRODUCT(LTA!J6:AN6,LTA!J$101:AN$101,LTA!J$103:AN$103)</f>
        <v>37.25</v>
      </c>
      <c r="U6" s="37">
        <f>SUMPRODUCT(LTA!J6:AN6,LTA!J$102:AN$102,LTA!J$103:AN$103)</f>
        <v>46.79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-51</v>
      </c>
      <c r="AA6" s="75">
        <f>STOA!H6</f>
        <v>144.68</v>
      </c>
      <c r="AB6" s="75">
        <f>-STOA!N6</f>
        <v>-203.17</v>
      </c>
      <c r="AC6">
        <f t="shared" si="0"/>
        <v>12.042386596763381</v>
      </c>
      <c r="AD6">
        <f t="shared" si="1"/>
        <v>853.23697967035775</v>
      </c>
      <c r="AE6">
        <f>'IDT-1'!B6</f>
        <v>0</v>
      </c>
      <c r="AF6" s="24"/>
      <c r="AG6">
        <f t="shared" si="2"/>
        <v>853.23697967035775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-0.16612000000000002</v>
      </c>
      <c r="F7">
        <f>GT_Spot!P7</f>
        <v>0</v>
      </c>
      <c r="G7">
        <f>PPCL_NG!P7</f>
        <v>270</v>
      </c>
      <c r="H7">
        <f>PPCL_Spot!P7</f>
        <v>0</v>
      </c>
      <c r="I7">
        <f>Bawana_NG!P7</f>
        <v>-2.1800000000000002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567.57566526712117</v>
      </c>
      <c r="P7" s="36">
        <v>57.72</v>
      </c>
      <c r="Q7" s="36">
        <v>14.43</v>
      </c>
      <c r="R7" s="38">
        <v>0</v>
      </c>
      <c r="S7" s="38">
        <v>0</v>
      </c>
      <c r="T7" s="37">
        <f>SUMPRODUCT(LTA!J7:AN7,LTA!J$101:AN$101,LTA!J$103:AN$103)</f>
        <v>41.44</v>
      </c>
      <c r="U7" s="37">
        <f>SUMPRODUCT(LTA!J7:AN7,LTA!J$102:AN$102,LTA!J$103:AN$103)</f>
        <v>45.1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-73</v>
      </c>
      <c r="AA7" s="75">
        <f>STOA!H7</f>
        <v>144.68</v>
      </c>
      <c r="AB7" s="75">
        <f>-STOA!N7</f>
        <v>-203.17</v>
      </c>
      <c r="AC7">
        <f t="shared" si="0"/>
        <v>12.186604846460838</v>
      </c>
      <c r="AD7">
        <f t="shared" si="1"/>
        <v>841.04714042066041</v>
      </c>
      <c r="AE7">
        <f>'IDT-1'!B7</f>
        <v>0</v>
      </c>
      <c r="AF7" s="24"/>
      <c r="AG7">
        <f t="shared" si="2"/>
        <v>841.04714042066041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-0.16612000000000002</v>
      </c>
      <c r="F8">
        <f>GT_Spot!P8</f>
        <v>0</v>
      </c>
      <c r="G8">
        <f>PPCL_NG!P8</f>
        <v>270</v>
      </c>
      <c r="H8">
        <f>PPCL_Spot!P8</f>
        <v>0</v>
      </c>
      <c r="I8">
        <f>Bawana_NG!P8</f>
        <v>-2.1800000000000002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566.18850109799246</v>
      </c>
      <c r="P8" s="36">
        <v>57.72</v>
      </c>
      <c r="Q8" s="36">
        <v>14.43</v>
      </c>
      <c r="R8" s="38">
        <v>0</v>
      </c>
      <c r="S8" s="38">
        <v>0</v>
      </c>
      <c r="T8" s="37">
        <f>SUMPRODUCT(LTA!J8:AN8,LTA!J$101:AN$101,LTA!J$103:AN$103)</f>
        <v>40.840000000000003</v>
      </c>
      <c r="U8" s="37">
        <f>SUMPRODUCT(LTA!J8:AN8,LTA!J$102:AN$102,LTA!J$103:AN$103)</f>
        <v>43.21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-74</v>
      </c>
      <c r="AA8" s="75">
        <f>STOA!H8</f>
        <v>144.68</v>
      </c>
      <c r="AB8" s="75">
        <f>-STOA!N8</f>
        <v>-203.17</v>
      </c>
      <c r="AC8">
        <f t="shared" si="0"/>
        <v>12.331930979662831</v>
      </c>
      <c r="AD8">
        <f t="shared" si="1"/>
        <v>816.02465011832965</v>
      </c>
      <c r="AE8">
        <f>'IDT-1'!B8</f>
        <v>0</v>
      </c>
      <c r="AF8" s="24"/>
      <c r="AG8">
        <f t="shared" si="2"/>
        <v>816.02465011832965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-39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-0.16612000000000002</v>
      </c>
      <c r="F9">
        <f>GT_Spot!P9</f>
        <v>0</v>
      </c>
      <c r="G9">
        <f>PPCL_NG!P9</f>
        <v>270</v>
      </c>
      <c r="H9">
        <f>PPCL_Spot!P9</f>
        <v>0</v>
      </c>
      <c r="I9">
        <f>Bawana_NG!P9</f>
        <v>-2.1800000000000002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566.0019116658367</v>
      </c>
      <c r="P9" s="36">
        <v>57.72</v>
      </c>
      <c r="Q9" s="36">
        <v>14.43</v>
      </c>
      <c r="R9" s="38">
        <v>0</v>
      </c>
      <c r="S9" s="38">
        <v>0</v>
      </c>
      <c r="T9" s="37">
        <f>SUMPRODUCT(LTA!J9:AN9,LTA!J$101:AN$101,LTA!J$103:AN$103)</f>
        <v>41.010000000000005</v>
      </c>
      <c r="U9" s="37">
        <f>SUMPRODUCT(LTA!J9:AN9,LTA!J$102:AN$102,LTA!J$103:AN$103)</f>
        <v>41.199999999999996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-94</v>
      </c>
      <c r="AA9" s="75">
        <f>STOA!H9</f>
        <v>144.68</v>
      </c>
      <c r="AB9" s="75">
        <f>-STOA!N9</f>
        <v>-203.17</v>
      </c>
      <c r="AC9">
        <f t="shared" si="0"/>
        <v>12.475859625205613</v>
      </c>
      <c r="AD9">
        <f t="shared" si="1"/>
        <v>794.85413204063104</v>
      </c>
      <c r="AE9">
        <f>'IDT-1'!B9</f>
        <v>0</v>
      </c>
      <c r="AF9" s="24"/>
      <c r="AG9">
        <f t="shared" si="2"/>
        <v>794.85413204063104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-0.16612000000000002</v>
      </c>
      <c r="F10">
        <f>GT_Spot!P10</f>
        <v>0</v>
      </c>
      <c r="G10">
        <f>PPCL_NG!P10</f>
        <v>270</v>
      </c>
      <c r="H10">
        <f>PPCL_Spot!P10</f>
        <v>0</v>
      </c>
      <c r="I10">
        <f>Bawana_NG!P10</f>
        <v>-2.1800000000000002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566.0019116658367</v>
      </c>
      <c r="P10" s="36">
        <v>57.72</v>
      </c>
      <c r="Q10" s="36">
        <v>14.43</v>
      </c>
      <c r="R10" s="38">
        <v>0</v>
      </c>
      <c r="S10" s="38">
        <v>0</v>
      </c>
      <c r="T10" s="37">
        <f>SUMPRODUCT(LTA!J10:AN10,LTA!J$101:AN$101,LTA!J$103:AN$103)</f>
        <v>41.56</v>
      </c>
      <c r="U10" s="37">
        <f>SUMPRODUCT(LTA!J10:AN10,LTA!J$102:AN$102,LTA!J$103:AN$103)</f>
        <v>39.11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-111</v>
      </c>
      <c r="AA10" s="75">
        <f>STOA!H10</f>
        <v>144.68</v>
      </c>
      <c r="AB10" s="75">
        <f>-STOA!N10</f>
        <v>-203.17</v>
      </c>
      <c r="AC10">
        <f t="shared" si="0"/>
        <v>12.598462148803838</v>
      </c>
      <c r="AD10">
        <f t="shared" si="1"/>
        <v>777.1915295170329</v>
      </c>
      <c r="AE10">
        <f>'IDT-1'!B10</f>
        <v>0</v>
      </c>
      <c r="AF10" s="24"/>
      <c r="AG10">
        <f t="shared" si="2"/>
        <v>777.1915295170329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-0.16612000000000002</v>
      </c>
      <c r="F11">
        <f>GT_Spot!P11</f>
        <v>0</v>
      </c>
      <c r="G11">
        <f>PPCL_NG!P11</f>
        <v>270</v>
      </c>
      <c r="H11">
        <f>PPCL_Spot!P11</f>
        <v>0</v>
      </c>
      <c r="I11">
        <f>Bawana_NG!P11</f>
        <v>-2.1800000000000002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565.81532223368083</v>
      </c>
      <c r="P11" s="36">
        <v>57.72</v>
      </c>
      <c r="Q11" s="36">
        <v>14.43</v>
      </c>
      <c r="R11" s="38">
        <v>0</v>
      </c>
      <c r="S11" s="38">
        <v>0</v>
      </c>
      <c r="T11" s="37">
        <f>SUMPRODUCT(LTA!J11:AN11,LTA!J$101:AN$101,LTA!J$103:AN$103)</f>
        <v>40.82</v>
      </c>
      <c r="U11" s="37">
        <f>SUMPRODUCT(LTA!J11:AN11,LTA!J$102:AN$102,LTA!J$103:AN$103)</f>
        <v>34.76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-127</v>
      </c>
      <c r="AA11" s="75">
        <f>STOA!H11</f>
        <v>144.68</v>
      </c>
      <c r="AB11" s="75">
        <f>-STOA!N11</f>
        <v>-203.17</v>
      </c>
      <c r="AC11">
        <f t="shared" si="0"/>
        <v>12.511783008949283</v>
      </c>
      <c r="AD11">
        <f t="shared" si="1"/>
        <v>777.00161922473171</v>
      </c>
      <c r="AE11">
        <f>'IDT-1'!B11</f>
        <v>0</v>
      </c>
      <c r="AF11" s="24"/>
      <c r="AG11">
        <f t="shared" si="2"/>
        <v>777.00161922473171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-16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-0.16612000000000002</v>
      </c>
      <c r="F12">
        <f>GT_Spot!P12</f>
        <v>0</v>
      </c>
      <c r="G12">
        <f>PPCL_NG!P12</f>
        <v>270</v>
      </c>
      <c r="H12">
        <f>PPCL_Spot!P12</f>
        <v>0</v>
      </c>
      <c r="I12">
        <f>Bawana_NG!P12</f>
        <v>-2.1800000000000002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565.81532223368083</v>
      </c>
      <c r="P12" s="36">
        <v>57.72</v>
      </c>
      <c r="Q12" s="36">
        <v>14.43</v>
      </c>
      <c r="R12" s="38">
        <v>0</v>
      </c>
      <c r="S12" s="38">
        <v>0</v>
      </c>
      <c r="T12" s="37">
        <f>SUMPRODUCT(LTA!J12:AN12,LTA!J$101:AN$101,LTA!J$103:AN$103)</f>
        <v>39.92</v>
      </c>
      <c r="U12" s="37">
        <f>SUMPRODUCT(LTA!J12:AN12,LTA!J$102:AN$102,LTA!J$103:AN$103)</f>
        <v>34.06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-138</v>
      </c>
      <c r="AA12" s="75">
        <f>STOA!H12</f>
        <v>144.68</v>
      </c>
      <c r="AB12" s="75">
        <f>-STOA!N12</f>
        <v>-203.17</v>
      </c>
      <c r="AC12">
        <f t="shared" si="0"/>
        <v>12.574583428473284</v>
      </c>
      <c r="AD12">
        <f t="shared" si="1"/>
        <v>766.33881880520755</v>
      </c>
      <c r="AE12">
        <f>'IDT-1'!B12</f>
        <v>0</v>
      </c>
      <c r="AF12" s="24"/>
      <c r="AG12">
        <f t="shared" si="2"/>
        <v>766.33881880520755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-0.16612000000000002</v>
      </c>
      <c r="F13">
        <f>GT_Spot!P13</f>
        <v>0</v>
      </c>
      <c r="G13">
        <f>PPCL_NG!P13</f>
        <v>270</v>
      </c>
      <c r="H13">
        <f>PPCL_Spot!P13</f>
        <v>0</v>
      </c>
      <c r="I13">
        <f>Bawana_NG!P13</f>
        <v>-2.1800000000000002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566.32012181270784</v>
      </c>
      <c r="P13" s="36">
        <v>57.72</v>
      </c>
      <c r="Q13" s="36">
        <v>14.43</v>
      </c>
      <c r="R13" s="38">
        <v>0</v>
      </c>
      <c r="S13" s="38">
        <v>0</v>
      </c>
      <c r="T13" s="37">
        <f>SUMPRODUCT(LTA!J13:AN13,LTA!J$101:AN$101,LTA!J$103:AN$103)</f>
        <v>32.620000000000005</v>
      </c>
      <c r="U13" s="37">
        <f>SUMPRODUCT(LTA!J13:AN13,LTA!J$102:AN$102,LTA!J$103:AN$103)</f>
        <v>33.270000000000003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-145</v>
      </c>
      <c r="AA13" s="75">
        <f>STOA!H13</f>
        <v>144.68</v>
      </c>
      <c r="AB13" s="75">
        <f>-STOA!N13</f>
        <v>-203.17</v>
      </c>
      <c r="AC13">
        <f t="shared" si="0"/>
        <v>12.544752375836669</v>
      </c>
      <c r="AD13">
        <f t="shared" si="1"/>
        <v>754.78344943687114</v>
      </c>
      <c r="AE13">
        <f>'IDT-1'!B13</f>
        <v>0</v>
      </c>
      <c r="AF13" s="24"/>
      <c r="AG13">
        <f t="shared" si="2"/>
        <v>754.78344943687114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9.8041999999999998</v>
      </c>
      <c r="E14">
        <f>GT_NG!P14</f>
        <v>-0.16612000000000002</v>
      </c>
      <c r="F14">
        <f>GT_Spot!P14</f>
        <v>0</v>
      </c>
      <c r="G14">
        <f>PPCL_NG!P14</f>
        <v>270</v>
      </c>
      <c r="H14">
        <f>PPCL_Spot!P14</f>
        <v>0</v>
      </c>
      <c r="I14">
        <f>Bawana_NG!P14</f>
        <v>-2.1800000000000002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566.32012181270784</v>
      </c>
      <c r="P14" s="36">
        <v>57.72</v>
      </c>
      <c r="Q14" s="36">
        <v>14.43</v>
      </c>
      <c r="R14" s="38">
        <v>0</v>
      </c>
      <c r="S14" s="38">
        <v>0</v>
      </c>
      <c r="T14" s="37">
        <f>SUMPRODUCT(LTA!J14:AN14,LTA!J$101:AN$101,LTA!J$103:AN$103)</f>
        <v>31.950000000000003</v>
      </c>
      <c r="U14" s="37">
        <f>SUMPRODUCT(LTA!J14:AN14,LTA!J$102:AN$102,LTA!J$103:AN$103)</f>
        <v>32.65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-152</v>
      </c>
      <c r="AA14" s="75">
        <f>STOA!H14</f>
        <v>144.68</v>
      </c>
      <c r="AB14" s="75">
        <f>-STOA!N14</f>
        <v>-203.17</v>
      </c>
      <c r="AC14">
        <f t="shared" si="0"/>
        <v>12.567801006736225</v>
      </c>
      <c r="AD14">
        <f t="shared" si="1"/>
        <v>749.47040080597162</v>
      </c>
      <c r="AE14">
        <f>'IDT-1'!B14</f>
        <v>0</v>
      </c>
      <c r="AF14" s="24"/>
      <c r="AG14">
        <f t="shared" si="2"/>
        <v>749.47040080597162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9.8041999999999998</v>
      </c>
      <c r="E15">
        <f>GT_NG!P15</f>
        <v>-0.16612000000000002</v>
      </c>
      <c r="F15">
        <f>GT_Spot!P15</f>
        <v>0</v>
      </c>
      <c r="G15">
        <f>PPCL_NG!P15</f>
        <v>270</v>
      </c>
      <c r="H15">
        <f>PPCL_Spot!P15</f>
        <v>0</v>
      </c>
      <c r="I15">
        <f>Bawana_NG!P15</f>
        <v>-2.1800000000000002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566.32012181270784</v>
      </c>
      <c r="P15" s="36">
        <v>57.72</v>
      </c>
      <c r="Q15" s="36">
        <v>14.43</v>
      </c>
      <c r="R15" s="38">
        <v>0</v>
      </c>
      <c r="S15" s="38">
        <v>0</v>
      </c>
      <c r="T15" s="37">
        <f>SUMPRODUCT(LTA!J15:AN15,LTA!J$101:AN$101,LTA!J$103:AN$103)</f>
        <v>31.2</v>
      </c>
      <c r="U15" s="37">
        <f>SUMPRODUCT(LTA!J15:AN15,LTA!J$102:AN$102,LTA!J$103:AN$103)</f>
        <v>31.240000000000002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-153</v>
      </c>
      <c r="AA15" s="75">
        <f>STOA!H15</f>
        <v>144.68</v>
      </c>
      <c r="AB15" s="75">
        <f>-STOA!N15</f>
        <v>-203.17</v>
      </c>
      <c r="AC15">
        <f t="shared" si="0"/>
        <v>12.524243533561558</v>
      </c>
      <c r="AD15">
        <f t="shared" si="1"/>
        <v>750.35395827914647</v>
      </c>
      <c r="AE15">
        <f>'IDT-1'!B15</f>
        <v>0</v>
      </c>
      <c r="AF15" s="24"/>
      <c r="AG15">
        <f t="shared" si="2"/>
        <v>750.35395827914647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9.8041999999999998</v>
      </c>
      <c r="E16">
        <f>GT_NG!P16</f>
        <v>-0.16612000000000002</v>
      </c>
      <c r="F16">
        <f>GT_Spot!P16</f>
        <v>0</v>
      </c>
      <c r="G16">
        <f>PPCL_NG!P16</f>
        <v>270</v>
      </c>
      <c r="H16">
        <f>PPCL_Spot!P16</f>
        <v>0</v>
      </c>
      <c r="I16">
        <f>Bawana_NG!P16</f>
        <v>-2.1800000000000002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566.32012181270784</v>
      </c>
      <c r="P16" s="36">
        <v>57.72</v>
      </c>
      <c r="Q16" s="36">
        <v>14.43</v>
      </c>
      <c r="R16" s="38">
        <v>0</v>
      </c>
      <c r="S16" s="38">
        <v>0</v>
      </c>
      <c r="T16" s="37">
        <f>SUMPRODUCT(LTA!J16:AN16,LTA!J$101:AN$101,LTA!J$103:AN$103)</f>
        <v>30.759999999999998</v>
      </c>
      <c r="U16" s="37">
        <f>SUMPRODUCT(LTA!J16:AN16,LTA!J$102:AN$102,LTA!J$103:AN$103)</f>
        <v>30.909999999999997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-152</v>
      </c>
      <c r="AA16" s="75">
        <f>STOA!H16</f>
        <v>144.68</v>
      </c>
      <c r="AB16" s="75">
        <f>-STOA!N16</f>
        <v>-203.17</v>
      </c>
      <c r="AC16">
        <f t="shared" si="0"/>
        <v>12.509304375836669</v>
      </c>
      <c r="AD16">
        <f t="shared" si="1"/>
        <v>750.59889743687108</v>
      </c>
      <c r="AE16">
        <f>'IDT-1'!B16</f>
        <v>0</v>
      </c>
      <c r="AF16" s="24"/>
      <c r="AG16">
        <f t="shared" si="2"/>
        <v>750.59889743687108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-0.16612000000000002</v>
      </c>
      <c r="F17">
        <f>GT_Spot!P17</f>
        <v>0</v>
      </c>
      <c r="G17">
        <f>PPCL_NG!P17</f>
        <v>270</v>
      </c>
      <c r="H17">
        <f>PPCL_Spot!P17</f>
        <v>0</v>
      </c>
      <c r="I17">
        <f>Bawana_NG!P17</f>
        <v>-2.1800000000000002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574.21217180584881</v>
      </c>
      <c r="P17" s="36">
        <v>57.72</v>
      </c>
      <c r="Q17" s="36">
        <v>14.43</v>
      </c>
      <c r="R17" s="38">
        <v>0</v>
      </c>
      <c r="S17" s="38">
        <v>0</v>
      </c>
      <c r="T17" s="37">
        <f>SUMPRODUCT(LTA!J17:AN17,LTA!J$101:AN$101,LTA!J$103:AN$103)</f>
        <v>41.14</v>
      </c>
      <c r="U17" s="37">
        <f>SUMPRODUCT(LTA!J17:AN17,LTA!J$102:AN$102,LTA!J$103:AN$103)</f>
        <v>47.22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-151</v>
      </c>
      <c r="AA17" s="75">
        <f>STOA!H17</f>
        <v>144.68</v>
      </c>
      <c r="AB17" s="75">
        <f>-STOA!N17</f>
        <v>-203.17</v>
      </c>
      <c r="AC17">
        <f t="shared" si="0"/>
        <v>12.757437807154609</v>
      </c>
      <c r="AD17">
        <f t="shared" si="1"/>
        <v>789.9328139986942</v>
      </c>
      <c r="AE17">
        <f>'IDT-1'!B17</f>
        <v>0</v>
      </c>
      <c r="AF17" s="24"/>
      <c r="AG17">
        <f t="shared" si="2"/>
        <v>789.9328139986942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9.3869999999999987</v>
      </c>
      <c r="E18">
        <f>GT_NG!P18</f>
        <v>-0.16612000000000002</v>
      </c>
      <c r="F18">
        <f>GT_Spot!P18</f>
        <v>0</v>
      </c>
      <c r="G18">
        <f>PPCL_NG!P18</f>
        <v>270</v>
      </c>
      <c r="H18">
        <f>PPCL_Spot!P18</f>
        <v>0</v>
      </c>
      <c r="I18">
        <f>Bawana_NG!P18</f>
        <v>-2.1800000000000002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574.49205617369307</v>
      </c>
      <c r="P18" s="36">
        <v>57.72</v>
      </c>
      <c r="Q18" s="36">
        <v>14.43</v>
      </c>
      <c r="R18" s="38">
        <v>0</v>
      </c>
      <c r="S18" s="38">
        <v>0</v>
      </c>
      <c r="T18" s="37">
        <f>SUMPRODUCT(LTA!J18:AN18,LTA!J$101:AN$101,LTA!J$103:AN$103)</f>
        <v>40.29</v>
      </c>
      <c r="U18" s="37">
        <f>SUMPRODUCT(LTA!J18:AN18,LTA!J$102:AN$102,LTA!J$103:AN$103)</f>
        <v>46.769999999999996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-147</v>
      </c>
      <c r="AA18" s="75">
        <f>STOA!H18</f>
        <v>144.68</v>
      </c>
      <c r="AB18" s="75">
        <f>-STOA!N18</f>
        <v>-203.17</v>
      </c>
      <c r="AC18">
        <f t="shared" si="0"/>
        <v>12.711479724944942</v>
      </c>
      <c r="AD18">
        <f t="shared" si="1"/>
        <v>792.54145644874802</v>
      </c>
      <c r="AE18">
        <f>'IDT-1'!B18</f>
        <v>0</v>
      </c>
      <c r="AF18" s="24"/>
      <c r="AG18">
        <f t="shared" si="2"/>
        <v>792.54145644874802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9.3869999999999987</v>
      </c>
      <c r="E19">
        <f>GT_NG!P19</f>
        <v>-0.16612000000000002</v>
      </c>
      <c r="F19">
        <f>GT_Spot!P19</f>
        <v>0</v>
      </c>
      <c r="G19">
        <f>PPCL_NG!P19</f>
        <v>270</v>
      </c>
      <c r="H19">
        <f>PPCL_Spot!P19</f>
        <v>0</v>
      </c>
      <c r="I19">
        <f>Bawana_NG!P19</f>
        <v>-2.1800000000000002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573.93228743800466</v>
      </c>
      <c r="P19" s="36">
        <v>57.72</v>
      </c>
      <c r="Q19" s="36">
        <v>14.43</v>
      </c>
      <c r="R19" s="38">
        <v>0</v>
      </c>
      <c r="S19" s="38">
        <v>0</v>
      </c>
      <c r="T19" s="37">
        <f>SUMPRODUCT(LTA!J19:AN19,LTA!J$101:AN$101,LTA!J$103:AN$103)</f>
        <v>39.32</v>
      </c>
      <c r="U19" s="37">
        <f>SUMPRODUCT(LTA!J19:AN19,LTA!J$102:AN$102,LTA!J$103:AN$103)</f>
        <v>46.25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-125</v>
      </c>
      <c r="AA19" s="75">
        <f>STOA!H19</f>
        <v>144.68</v>
      </c>
      <c r="AB19" s="75">
        <f>-STOA!N19</f>
        <v>-203.17</v>
      </c>
      <c r="AC19">
        <f t="shared" si="0"/>
        <v>12.507896197617601</v>
      </c>
      <c r="AD19">
        <f t="shared" si="1"/>
        <v>812.69527124038711</v>
      </c>
      <c r="AE19">
        <f>'IDT-1'!B19</f>
        <v>0</v>
      </c>
      <c r="AF19" s="24"/>
      <c r="AG19">
        <f t="shared" si="2"/>
        <v>812.69527124038711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9.3869999999999987</v>
      </c>
      <c r="E20">
        <f>GT_NG!P20</f>
        <v>-0.16612000000000002</v>
      </c>
      <c r="F20">
        <f>GT_Spot!P20</f>
        <v>0</v>
      </c>
      <c r="G20">
        <f>PPCL_NG!P20</f>
        <v>270</v>
      </c>
      <c r="H20">
        <f>PPCL_Spot!P20</f>
        <v>0</v>
      </c>
      <c r="I20">
        <f>Bawana_NG!P20</f>
        <v>-2.1800000000000002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573.93228743800466</v>
      </c>
      <c r="P20" s="36">
        <v>57.72</v>
      </c>
      <c r="Q20" s="36">
        <v>14.43</v>
      </c>
      <c r="R20" s="38">
        <v>0</v>
      </c>
      <c r="S20" s="38">
        <v>0</v>
      </c>
      <c r="T20" s="37">
        <f>SUMPRODUCT(LTA!J20:AN20,LTA!J$101:AN$101,LTA!J$103:AN$103)</f>
        <v>38.29</v>
      </c>
      <c r="U20" s="37">
        <f>SUMPRODUCT(LTA!J20:AN20,LTA!J$102:AN$102,LTA!J$103:AN$103)</f>
        <v>45.839999999999996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-105</v>
      </c>
      <c r="AA20" s="75">
        <f>STOA!H20</f>
        <v>144.68</v>
      </c>
      <c r="AB20" s="75">
        <f>-STOA!N20</f>
        <v>-203.17</v>
      </c>
      <c r="AC20">
        <f t="shared" si="0"/>
        <v>12.326377043119821</v>
      </c>
      <c r="AD20">
        <f t="shared" si="1"/>
        <v>831.43679039488484</v>
      </c>
      <c r="AE20">
        <f>'IDT-1'!B20</f>
        <v>0</v>
      </c>
      <c r="AF20" s="24"/>
      <c r="AG20">
        <f t="shared" si="2"/>
        <v>831.43679039488484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9.3869999999999987</v>
      </c>
      <c r="E21">
        <f>GT_NG!P21</f>
        <v>-0.16612000000000002</v>
      </c>
      <c r="F21">
        <f>GT_Spot!P21</f>
        <v>0</v>
      </c>
      <c r="G21">
        <f>PPCL_NG!P21</f>
        <v>270</v>
      </c>
      <c r="H21">
        <f>PPCL_Spot!P21</f>
        <v>0</v>
      </c>
      <c r="I21">
        <f>Bawana_NG!P21</f>
        <v>-2.1800000000000002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573.93228743800466</v>
      </c>
      <c r="P21" s="36">
        <v>57.72</v>
      </c>
      <c r="Q21" s="36">
        <v>14.43</v>
      </c>
      <c r="R21" s="38">
        <v>0</v>
      </c>
      <c r="S21" s="38">
        <v>0</v>
      </c>
      <c r="T21" s="37">
        <f>SUMPRODUCT(LTA!J21:AN21,LTA!J$101:AN$101,LTA!J$103:AN$103)</f>
        <v>37.43</v>
      </c>
      <c r="U21" s="37">
        <f>SUMPRODUCT(LTA!J21:AN21,LTA!J$102:AN$102,LTA!J$103:AN$103)</f>
        <v>45.44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-86</v>
      </c>
      <c r="AA21" s="75">
        <f>STOA!H21</f>
        <v>144.68</v>
      </c>
      <c r="AB21" s="75">
        <f>-STOA!N21</f>
        <v>-203.17</v>
      </c>
      <c r="AC21">
        <f t="shared" si="0"/>
        <v>12.552985459416714</v>
      </c>
      <c r="AD21">
        <f t="shared" si="1"/>
        <v>801.95018197858792</v>
      </c>
      <c r="AE21">
        <f>'IDT-1'!B21</f>
        <v>0</v>
      </c>
      <c r="AF21" s="24"/>
      <c r="AG21">
        <f t="shared" si="2"/>
        <v>801.95018197858792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9.3869999999999987</v>
      </c>
      <c r="E22">
        <f>GT_NG!P22</f>
        <v>-0.16612000000000002</v>
      </c>
      <c r="F22">
        <f>GT_Spot!P22</f>
        <v>0</v>
      </c>
      <c r="G22">
        <f>PPCL_NG!P22</f>
        <v>270</v>
      </c>
      <c r="H22">
        <f>PPCL_Spot!P22</f>
        <v>0</v>
      </c>
      <c r="I22">
        <f>Bawana_NG!P22</f>
        <v>-2.1800000000000002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583.76275379800461</v>
      </c>
      <c r="P22" s="36">
        <v>57.72</v>
      </c>
      <c r="Q22" s="36">
        <v>14.43</v>
      </c>
      <c r="R22" s="38">
        <v>0</v>
      </c>
      <c r="S22" s="38">
        <v>0</v>
      </c>
      <c r="T22" s="37">
        <f>SUMPRODUCT(LTA!J22:AN22,LTA!J$101:AN$101,LTA!J$103:AN$103)</f>
        <v>36.54</v>
      </c>
      <c r="U22" s="37">
        <f>SUMPRODUCT(LTA!J22:AN22,LTA!J$102:AN$102,LTA!J$103:AN$103)</f>
        <v>45.07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-68</v>
      </c>
      <c r="AA22" s="75">
        <f>STOA!H22</f>
        <v>144.68</v>
      </c>
      <c r="AB22" s="75">
        <f>-STOA!N22</f>
        <v>-203.17</v>
      </c>
      <c r="AC22">
        <f t="shared" si="0"/>
        <v>12.438611906893154</v>
      </c>
      <c r="AD22">
        <f t="shared" si="1"/>
        <v>832.63502189111148</v>
      </c>
      <c r="AE22">
        <f>'IDT-1'!B22</f>
        <v>0</v>
      </c>
      <c r="AF22" s="24"/>
      <c r="AG22">
        <f t="shared" si="2"/>
        <v>832.63502189111148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9.3869999999999987</v>
      </c>
      <c r="E23">
        <f>GT_NG!P23</f>
        <v>-0.16612000000000002</v>
      </c>
      <c r="F23">
        <f>GT_Spot!P23</f>
        <v>0</v>
      </c>
      <c r="G23">
        <f>PPCL_NG!P23</f>
        <v>270</v>
      </c>
      <c r="H23">
        <f>PPCL_Spot!P23</f>
        <v>0</v>
      </c>
      <c r="I23">
        <f>Bawana_NG!P23</f>
        <v>-2.1800000000000002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591.26837399800456</v>
      </c>
      <c r="P23" s="36">
        <v>57.72</v>
      </c>
      <c r="Q23" s="36">
        <v>14.43</v>
      </c>
      <c r="R23" s="38">
        <v>0</v>
      </c>
      <c r="S23" s="38">
        <v>0</v>
      </c>
      <c r="T23" s="37">
        <f>SUMPRODUCT(LTA!J23:AN23,LTA!J$101:AN$101,LTA!J$103:AN$103)</f>
        <v>36.229999999999997</v>
      </c>
      <c r="U23" s="37">
        <f>SUMPRODUCT(LTA!J23:AN23,LTA!J$102:AN$102,LTA!J$103:AN$103)</f>
        <v>45.07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-14</v>
      </c>
      <c r="AA23" s="75">
        <f>STOA!H23</f>
        <v>144.68</v>
      </c>
      <c r="AB23" s="75">
        <f>-STOA!N23</f>
        <v>-203.17</v>
      </c>
      <c r="AC23">
        <f t="shared" si="0"/>
        <v>12.024670283979365</v>
      </c>
      <c r="AD23">
        <f t="shared" si="1"/>
        <v>896.24458371402534</v>
      </c>
      <c r="AE23">
        <f>'IDT-1'!B23</f>
        <v>0</v>
      </c>
      <c r="AF23" s="24"/>
      <c r="AG23">
        <f t="shared" si="2"/>
        <v>896.24458371402534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8.9697999999999993</v>
      </c>
      <c r="E24">
        <f>GT_NG!P24</f>
        <v>-0.16612000000000002</v>
      </c>
      <c r="F24">
        <f>GT_Spot!P24</f>
        <v>0</v>
      </c>
      <c r="G24">
        <f>PPCL_NG!P24</f>
        <v>270</v>
      </c>
      <c r="H24">
        <f>PPCL_Spot!P24</f>
        <v>0</v>
      </c>
      <c r="I24">
        <f>Bawana_NG!P24</f>
        <v>-2.1800000000000002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613.74370472859664</v>
      </c>
      <c r="P24" s="36">
        <v>57.72</v>
      </c>
      <c r="Q24" s="36">
        <v>14.43</v>
      </c>
      <c r="R24" s="38">
        <v>0</v>
      </c>
      <c r="S24" s="38">
        <v>0</v>
      </c>
      <c r="T24" s="37">
        <f>SUMPRODUCT(LTA!J24:AN24,LTA!J$101:AN$101,LTA!J$103:AN$103)</f>
        <v>36.159999999999997</v>
      </c>
      <c r="U24" s="37">
        <f>SUMPRODUCT(LTA!J24:AN24,LTA!J$102:AN$102,LTA!J$103:AN$103)</f>
        <v>45.269999999999996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144.68</v>
      </c>
      <c r="AB24" s="75">
        <f>-STOA!N24</f>
        <v>-203.17</v>
      </c>
      <c r="AC24">
        <f t="shared" si="0"/>
        <v>11.880675430845667</v>
      </c>
      <c r="AD24">
        <f t="shared" si="1"/>
        <v>957.57670929775088</v>
      </c>
      <c r="AE24">
        <f>'IDT-1'!B24</f>
        <v>0</v>
      </c>
      <c r="AF24" s="24"/>
      <c r="AG24">
        <f t="shared" si="2"/>
        <v>957.57670929775088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-16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8.9697999999999993</v>
      </c>
      <c r="E25">
        <f>GT_NG!P25</f>
        <v>-0.16612000000000002</v>
      </c>
      <c r="F25">
        <f>GT_Spot!P25</f>
        <v>0</v>
      </c>
      <c r="G25">
        <f>PPCL_NG!P25</f>
        <v>270</v>
      </c>
      <c r="H25">
        <f>PPCL_Spot!P25</f>
        <v>0</v>
      </c>
      <c r="I25">
        <f>Bawana_NG!P25</f>
        <v>-2.1800000000000002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688.3212172296727</v>
      </c>
      <c r="P25" s="36">
        <v>57.72</v>
      </c>
      <c r="Q25" s="36">
        <v>14.43</v>
      </c>
      <c r="R25" s="38">
        <v>0</v>
      </c>
      <c r="S25" s="38">
        <v>0</v>
      </c>
      <c r="T25" s="37">
        <f>SUMPRODUCT(LTA!J25:AN25,LTA!J$101:AN$101,LTA!J$103:AN$103)</f>
        <v>36.4</v>
      </c>
      <c r="U25" s="37">
        <f>SUMPRODUCT(LTA!J25:AN25,LTA!J$102:AN$102,LTA!J$103:AN$103)</f>
        <v>45.6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144.68</v>
      </c>
      <c r="AB25" s="75">
        <f>-STOA!N25</f>
        <v>-203.17</v>
      </c>
      <c r="AC25">
        <f t="shared" si="0"/>
        <v>12.664395374902707</v>
      </c>
      <c r="AD25">
        <f t="shared" si="1"/>
        <v>1013.9405018547701</v>
      </c>
      <c r="AE25">
        <f>'IDT-1'!B25</f>
        <v>0</v>
      </c>
      <c r="AF25" s="24"/>
      <c r="AG25">
        <f t="shared" si="2"/>
        <v>1013.9405018547701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-34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8.9697999999999993</v>
      </c>
      <c r="E26">
        <f>GT_NG!P26</f>
        <v>-0.16612000000000002</v>
      </c>
      <c r="F26">
        <f>GT_Spot!P26</f>
        <v>0</v>
      </c>
      <c r="G26">
        <f>PPCL_NG!P26</f>
        <v>270</v>
      </c>
      <c r="H26">
        <f>PPCL_Spot!P26</f>
        <v>0</v>
      </c>
      <c r="I26">
        <f>Bawana_NG!P26</f>
        <v>-2.1800000000000002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721.75316247025842</v>
      </c>
      <c r="P26" s="36">
        <v>57.72</v>
      </c>
      <c r="Q26" s="36">
        <v>14.43</v>
      </c>
      <c r="R26" s="38">
        <v>0</v>
      </c>
      <c r="S26" s="38">
        <v>0</v>
      </c>
      <c r="T26" s="37">
        <f>SUMPRODUCT(LTA!J26:AN26,LTA!J$101:AN$101,LTA!J$103:AN$103)</f>
        <v>36.369999999999997</v>
      </c>
      <c r="U26" s="37">
        <f>SUMPRODUCT(LTA!J26:AN26,LTA!J$102:AN$102,LTA!J$103:AN$103)</f>
        <v>46.41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144.68</v>
      </c>
      <c r="AB26" s="75">
        <f>-STOA!N26</f>
        <v>-203.17</v>
      </c>
      <c r="AC26">
        <f t="shared" si="0"/>
        <v>12.760692352277399</v>
      </c>
      <c r="AD26">
        <f t="shared" si="1"/>
        <v>1093.5961501179811</v>
      </c>
      <c r="AE26">
        <f>'IDT-1'!B26</f>
        <v>0</v>
      </c>
      <c r="AF26" s="24"/>
      <c r="AG26">
        <f t="shared" si="2"/>
        <v>1093.5961501179811</v>
      </c>
      <c r="AI26" s="34">
        <f>PXIL!H26</f>
        <v>0</v>
      </c>
      <c r="AJ26" s="34">
        <f>PXIL!N26</f>
        <v>0</v>
      </c>
      <c r="AK26" s="34">
        <f>RTM_IEX!H26</f>
        <v>11.54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8.9697999999999993</v>
      </c>
      <c r="E27">
        <f>GT_NG!P27</f>
        <v>-0.16612000000000002</v>
      </c>
      <c r="F27">
        <f>GT_Spot!P27</f>
        <v>0</v>
      </c>
      <c r="G27">
        <f>PPCL_NG!P27</f>
        <v>270</v>
      </c>
      <c r="H27">
        <f>PPCL_Spot!P27</f>
        <v>0</v>
      </c>
      <c r="I27">
        <f>Bawana_NG!P27</f>
        <v>-2.1800000000000002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792.88124665900261</v>
      </c>
      <c r="P27" s="36">
        <v>117.59</v>
      </c>
      <c r="Q27" s="36">
        <v>38.11</v>
      </c>
      <c r="R27" s="38">
        <v>0</v>
      </c>
      <c r="S27" s="38">
        <v>0</v>
      </c>
      <c r="T27" s="37">
        <f>SUMPRODUCT(LTA!J27:AN27,LTA!J$101:AN$101,LTA!J$103:AN$103)</f>
        <v>40.5</v>
      </c>
      <c r="U27" s="37">
        <f>SUMPRODUCT(LTA!J27:AN27,LTA!J$102:AN$102,LTA!J$103:AN$103)</f>
        <v>46.66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144.73000000000002</v>
      </c>
      <c r="AB27" s="75">
        <f>-STOA!N27</f>
        <v>-237.07</v>
      </c>
      <c r="AC27">
        <f t="shared" si="0"/>
        <v>14.668638603956595</v>
      </c>
      <c r="AD27">
        <f t="shared" si="1"/>
        <v>1160.356288055046</v>
      </c>
      <c r="AE27">
        <f>'IDT-1'!B27</f>
        <v>35</v>
      </c>
      <c r="AF27" s="24"/>
      <c r="AG27">
        <f t="shared" si="2"/>
        <v>1195.356288055046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-45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8.9697999999999993</v>
      </c>
      <c r="E28">
        <f>GT_NG!P28</f>
        <v>-0.16612000000000002</v>
      </c>
      <c r="F28">
        <f>GT_Spot!P28</f>
        <v>0</v>
      </c>
      <c r="G28">
        <f>PPCL_NG!P28</f>
        <v>270</v>
      </c>
      <c r="H28">
        <f>PPCL_Spot!P28</f>
        <v>0</v>
      </c>
      <c r="I28">
        <f>Bawana_NG!P28</f>
        <v>-2.1800000000000002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846.51719867970598</v>
      </c>
      <c r="P28" s="36">
        <v>117.59</v>
      </c>
      <c r="Q28" s="36">
        <v>38.11</v>
      </c>
      <c r="R28" s="38">
        <v>0</v>
      </c>
      <c r="S28" s="38">
        <v>0</v>
      </c>
      <c r="T28" s="37">
        <f>SUMPRODUCT(LTA!J28:AN28,LTA!J$101:AN$101,LTA!J$103:AN$103)</f>
        <v>39.89</v>
      </c>
      <c r="U28" s="37">
        <f>SUMPRODUCT(LTA!J28:AN28,LTA!J$102:AN$102,LTA!J$103:AN$103)</f>
        <v>45.989999999999995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144.73000000000002</v>
      </c>
      <c r="AB28" s="75">
        <f>-STOA!N28</f>
        <v>-237.07</v>
      </c>
      <c r="AC28">
        <f t="shared" si="0"/>
        <v>15.260909439978509</v>
      </c>
      <c r="AD28">
        <f t="shared" si="1"/>
        <v>1194.1199692397274</v>
      </c>
      <c r="AE28">
        <f>'IDT-1'!B28</f>
        <v>146</v>
      </c>
      <c r="AF28" s="24"/>
      <c r="AG28">
        <f t="shared" si="2"/>
        <v>1340.1199692397274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-63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8.5526</v>
      </c>
      <c r="E29">
        <f>GT_NG!P29</f>
        <v>-0.16612000000000002</v>
      </c>
      <c r="F29">
        <f>GT_Spot!P29</f>
        <v>0</v>
      </c>
      <c r="G29">
        <f>PPCL_NG!P29</f>
        <v>233</v>
      </c>
      <c r="H29">
        <f>PPCL_Spot!P29</f>
        <v>0</v>
      </c>
      <c r="I29">
        <f>Bawana_NG!P29</f>
        <v>-2.1800000000000002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942.27526000864555</v>
      </c>
      <c r="P29" s="36">
        <v>117.59</v>
      </c>
      <c r="Q29" s="36">
        <v>38.11</v>
      </c>
      <c r="R29" s="38">
        <v>0.53522123893805318</v>
      </c>
      <c r="S29" s="38">
        <v>0</v>
      </c>
      <c r="T29" s="37">
        <f>SUMPRODUCT(LTA!J29:AN29,LTA!J$101:AN$101,LTA!J$103:AN$103)</f>
        <v>39.6</v>
      </c>
      <c r="U29" s="37">
        <f>SUMPRODUCT(LTA!J29:AN29,LTA!J$102:AN$102,LTA!J$103:AN$103)</f>
        <v>44.86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144.73000000000002</v>
      </c>
      <c r="AB29" s="75">
        <f>-STOA!N29</f>
        <v>-237.07</v>
      </c>
      <c r="AC29">
        <f t="shared" si="0"/>
        <v>15.921434845771349</v>
      </c>
      <c r="AD29">
        <f t="shared" si="1"/>
        <v>1229.915526401812</v>
      </c>
      <c r="AE29">
        <f>'IDT-1'!B29</f>
        <v>200.691</v>
      </c>
      <c r="AF29" s="24"/>
      <c r="AG29">
        <f t="shared" si="2"/>
        <v>1430.6065264018121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-84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8.5526</v>
      </c>
      <c r="E30">
        <f>GT_NG!P30</f>
        <v>-0.16612000000000002</v>
      </c>
      <c r="F30">
        <f>GT_Spot!P30</f>
        <v>0</v>
      </c>
      <c r="G30">
        <f>PPCL_NG!P30</f>
        <v>218</v>
      </c>
      <c r="H30">
        <f>PPCL_Spot!P30</f>
        <v>0</v>
      </c>
      <c r="I30">
        <f>Bawana_NG!P30</f>
        <v>-2.1800000000000002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1095.2944970754002</v>
      </c>
      <c r="P30" s="36">
        <v>117.59</v>
      </c>
      <c r="Q30" s="36">
        <v>38.11</v>
      </c>
      <c r="R30" s="38">
        <v>3.0448025276461297</v>
      </c>
      <c r="S30" s="38">
        <v>0</v>
      </c>
      <c r="T30" s="37">
        <f>SUMPRODUCT(LTA!J30:AN30,LTA!J$101:AN$101,LTA!J$103:AN$103)</f>
        <v>39.44</v>
      </c>
      <c r="U30" s="37">
        <f>SUMPRODUCT(LTA!J30:AN30,LTA!J$102:AN$102,LTA!J$103:AN$103)</f>
        <v>43.769999999999996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4.82</v>
      </c>
      <c r="Z30" s="34">
        <f>IEX!N30</f>
        <v>0</v>
      </c>
      <c r="AA30" s="75">
        <f>STOA!H30</f>
        <v>144.73000000000002</v>
      </c>
      <c r="AB30" s="75">
        <f>-STOA!N30</f>
        <v>-237.07</v>
      </c>
      <c r="AC30">
        <f t="shared" si="0"/>
        <v>16.534722406040334</v>
      </c>
      <c r="AD30">
        <f t="shared" si="1"/>
        <v>1448.9310571970059</v>
      </c>
      <c r="AE30">
        <f>'IDT-1'!B30</f>
        <v>107.768</v>
      </c>
      <c r="AF30" s="24"/>
      <c r="AG30">
        <f t="shared" si="2"/>
        <v>1556.6990571970059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</v>
      </c>
      <c r="AM30" s="34">
        <f>RTM_PXI!H30</f>
        <v>0</v>
      </c>
      <c r="AN30" s="34">
        <f>RTM_PXI!N30</f>
        <v>0</v>
      </c>
      <c r="AO30" s="148">
        <f>GDAM_IEX!H30</f>
        <v>2.5299999999999998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8.5526</v>
      </c>
      <c r="E31">
        <f>GT_NG!P31</f>
        <v>-0.16612000000000002</v>
      </c>
      <c r="F31">
        <f>GT_Spot!P31</f>
        <v>0</v>
      </c>
      <c r="G31">
        <f>PPCL_NG!P31</f>
        <v>207</v>
      </c>
      <c r="H31">
        <f>PPCL_Spot!P31</f>
        <v>0</v>
      </c>
      <c r="I31">
        <f>Bawana_NG!P31</f>
        <v>-2.1800000000000002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1103.2732887292084</v>
      </c>
      <c r="P31" s="36">
        <v>117.59</v>
      </c>
      <c r="Q31" s="36">
        <v>38.11</v>
      </c>
      <c r="R31" s="38">
        <v>7.5300000000000011</v>
      </c>
      <c r="S31" s="38">
        <v>0</v>
      </c>
      <c r="T31" s="37">
        <f>SUMPRODUCT(LTA!J31:AN31,LTA!J$101:AN$101,LTA!J$103:AN$103)</f>
        <v>46.879999999999995</v>
      </c>
      <c r="U31" s="37">
        <f>SUMPRODUCT(LTA!J31:AN31,LTA!J$102:AN$102,LTA!J$103:AN$103)</f>
        <v>42.07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358.34000000000003</v>
      </c>
      <c r="AB31" s="75">
        <f>-STOA!N31</f>
        <v>-237.07</v>
      </c>
      <c r="AC31">
        <f t="shared" si="0"/>
        <v>18.234637179726313</v>
      </c>
      <c r="AD31">
        <f t="shared" si="1"/>
        <v>1671.6951315494816</v>
      </c>
      <c r="AE31">
        <f>'IDT-1'!B31</f>
        <v>2.8359999999999999</v>
      </c>
      <c r="AF31" s="24"/>
      <c r="AG31">
        <f t="shared" si="2"/>
        <v>1674.5311315494816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8.5526</v>
      </c>
      <c r="E32">
        <f>GT_NG!P32</f>
        <v>-0.16612000000000002</v>
      </c>
      <c r="F32">
        <f>GT_Spot!P32</f>
        <v>0</v>
      </c>
      <c r="G32">
        <f>PPCL_NG!P32</f>
        <v>197</v>
      </c>
      <c r="H32">
        <f>PPCL_Spot!P32</f>
        <v>0</v>
      </c>
      <c r="I32">
        <f>Bawana_NG!P32</f>
        <v>-2.1800000000000002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1103.2732887292084</v>
      </c>
      <c r="P32" s="36">
        <v>117.59</v>
      </c>
      <c r="Q32" s="36">
        <v>38.11</v>
      </c>
      <c r="R32" s="38">
        <v>15.410000000000004</v>
      </c>
      <c r="S32" s="38">
        <v>0</v>
      </c>
      <c r="T32" s="37">
        <f>SUMPRODUCT(LTA!J32:AN32,LTA!J$101:AN$101,LTA!J$103:AN$103)</f>
        <v>47.86</v>
      </c>
      <c r="U32" s="37">
        <f>SUMPRODUCT(LTA!J32:AN32,LTA!J$102:AN$102,LTA!J$103:AN$103)</f>
        <v>40.299999999999997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38.380000000000003</v>
      </c>
      <c r="Z32" s="34">
        <f>IEX!N32</f>
        <v>0</v>
      </c>
      <c r="AA32" s="75">
        <f>STOA!H32</f>
        <v>408.37</v>
      </c>
      <c r="AB32" s="75">
        <f>-STOA!N32</f>
        <v>-237.07</v>
      </c>
      <c r="AC32">
        <f t="shared" si="0"/>
        <v>19.598377179726313</v>
      </c>
      <c r="AD32">
        <f t="shared" si="1"/>
        <v>1832.6813915494822</v>
      </c>
      <c r="AE32">
        <f>'IDT-1'!B32</f>
        <v>0</v>
      </c>
      <c r="AF32" s="24"/>
      <c r="AG32">
        <f t="shared" si="2"/>
        <v>1832.6813915494822</v>
      </c>
      <c r="AI32" s="34">
        <f>PXIL!H32</f>
        <v>0</v>
      </c>
      <c r="AJ32" s="34">
        <f>PXIL!N32</f>
        <v>0</v>
      </c>
      <c r="AK32" s="34">
        <f>RTM_IEX!H32</f>
        <v>55.66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21.19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8.5526</v>
      </c>
      <c r="E33">
        <f>GT_NG!P33</f>
        <v>-0.16612000000000002</v>
      </c>
      <c r="F33">
        <f>GT_Spot!P33</f>
        <v>0</v>
      </c>
      <c r="G33">
        <f>PPCL_NG!P33</f>
        <v>190</v>
      </c>
      <c r="H33">
        <f>PPCL_Spot!P33</f>
        <v>0</v>
      </c>
      <c r="I33">
        <f>Bawana_NG!P33</f>
        <v>-2.1800000000000002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1107.2417149376233</v>
      </c>
      <c r="P33" s="36">
        <v>117.59</v>
      </c>
      <c r="Q33" s="36">
        <v>38.11</v>
      </c>
      <c r="R33" s="38">
        <v>27.86</v>
      </c>
      <c r="S33" s="38">
        <v>0</v>
      </c>
      <c r="T33" s="37">
        <f>SUMPRODUCT(LTA!J33:AN33,LTA!J$101:AN$101,LTA!J$103:AN$103)</f>
        <v>52.92</v>
      </c>
      <c r="U33" s="37">
        <f>SUMPRODUCT(LTA!J33:AN33,LTA!J$102:AN$102,LTA!J$103:AN$103)</f>
        <v>38.339999999999996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123.35</v>
      </c>
      <c r="Z33" s="34">
        <f>IEX!N33</f>
        <v>0</v>
      </c>
      <c r="AA33" s="75">
        <f>STOA!H33</f>
        <v>421.84000000000003</v>
      </c>
      <c r="AB33" s="75">
        <f>-STOA!N33</f>
        <v>-237.07</v>
      </c>
      <c r="AC33">
        <f t="shared" si="0"/>
        <v>20.234999959876998</v>
      </c>
      <c r="AD33">
        <f t="shared" si="1"/>
        <v>1907.8331949777457</v>
      </c>
      <c r="AE33">
        <f>'IDT-1'!B33</f>
        <v>0</v>
      </c>
      <c r="AF33" s="24"/>
      <c r="AG33">
        <f t="shared" si="2"/>
        <v>1907.8331949777457</v>
      </c>
      <c r="AI33" s="34">
        <f>PXIL!H33</f>
        <v>0</v>
      </c>
      <c r="AJ33" s="34">
        <f>PXIL!N33</f>
        <v>0</v>
      </c>
      <c r="AK33" s="34">
        <f>RTM_IEX!H33</f>
        <v>0.36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41.32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8.5526</v>
      </c>
      <c r="E34">
        <f>GT_NG!P34</f>
        <v>-0.16612000000000002</v>
      </c>
      <c r="F34">
        <f>GT_Spot!P34</f>
        <v>0</v>
      </c>
      <c r="G34">
        <f>PPCL_NG!P34</f>
        <v>190</v>
      </c>
      <c r="H34">
        <f>PPCL_Spot!P34</f>
        <v>0</v>
      </c>
      <c r="I34">
        <f>Bawana_NG!P34</f>
        <v>-2.1800000000000002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1101.3051664629397</v>
      </c>
      <c r="P34" s="36">
        <v>117.59</v>
      </c>
      <c r="Q34" s="36">
        <v>38.11</v>
      </c>
      <c r="R34" s="38">
        <v>44.5</v>
      </c>
      <c r="S34" s="38">
        <v>0</v>
      </c>
      <c r="T34" s="37">
        <f>SUMPRODUCT(LTA!J34:AN34,LTA!J$101:AN$101,LTA!J$103:AN$103)</f>
        <v>82.53</v>
      </c>
      <c r="U34" s="37">
        <f>SUMPRODUCT(LTA!J34:AN34,LTA!J$102:AN$102,LTA!J$103:AN$103)</f>
        <v>36.589999999999996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104.21</v>
      </c>
      <c r="Z34" s="34">
        <f>IEX!N34</f>
        <v>0</v>
      </c>
      <c r="AA34" s="75">
        <f>STOA!H34</f>
        <v>443.00000000000006</v>
      </c>
      <c r="AB34" s="75">
        <f>-STOA!N34</f>
        <v>-237.07</v>
      </c>
      <c r="AC34">
        <f t="shared" si="0"/>
        <v>20.77002495268966</v>
      </c>
      <c r="AD34">
        <f t="shared" si="1"/>
        <v>1970.9916215102501</v>
      </c>
      <c r="AE34">
        <f>'IDT-1'!B34</f>
        <v>0</v>
      </c>
      <c r="AF34" s="24"/>
      <c r="AG34">
        <f t="shared" si="2"/>
        <v>1970.9916215102501</v>
      </c>
      <c r="AI34" s="34">
        <f>PXIL!H34</f>
        <v>0</v>
      </c>
      <c r="AJ34" s="34">
        <f>PXIL!N34</f>
        <v>0</v>
      </c>
      <c r="AK34" s="34">
        <f>RTM_IEX!H34</f>
        <v>17.2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47.59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8.5526</v>
      </c>
      <c r="E35">
        <f>GT_NG!P35</f>
        <v>-0.16612000000000002</v>
      </c>
      <c r="F35">
        <f>GT_Spot!P35</f>
        <v>0</v>
      </c>
      <c r="G35">
        <f>PPCL_NG!P35</f>
        <v>190</v>
      </c>
      <c r="H35">
        <f>PPCL_Spot!P35</f>
        <v>0</v>
      </c>
      <c r="I35">
        <f>Bawana_NG!P35</f>
        <v>-2.1800000000000002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1089.1993500688682</v>
      </c>
      <c r="P35" s="36">
        <v>117.59</v>
      </c>
      <c r="Q35" s="36">
        <v>38.11</v>
      </c>
      <c r="R35" s="38">
        <v>44.5</v>
      </c>
      <c r="S35" s="38">
        <v>0</v>
      </c>
      <c r="T35" s="37">
        <f>SUMPRODUCT(LTA!J35:AN35,LTA!J$101:AN$101,LTA!J$103:AN$103)</f>
        <v>101.12</v>
      </c>
      <c r="U35" s="37">
        <f>SUMPRODUCT(LTA!J35:AN35,LTA!J$102:AN$102,LTA!J$103:AN$103)</f>
        <v>37.01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262.13</v>
      </c>
      <c r="Z35" s="34">
        <f>IEX!N35</f>
        <v>0</v>
      </c>
      <c r="AA35" s="75">
        <f>STOA!H35</f>
        <v>481.87000000000006</v>
      </c>
      <c r="AB35" s="75">
        <f>-STOA!N35</f>
        <v>-237.07</v>
      </c>
      <c r="AC35">
        <f t="shared" si="0"/>
        <v>24.513100264402606</v>
      </c>
      <c r="AD35">
        <f t="shared" si="1"/>
        <v>1926.8027298044653</v>
      </c>
      <c r="AE35">
        <f>'IDT-1'!B35</f>
        <v>0</v>
      </c>
      <c r="AF35" s="24"/>
      <c r="AG35">
        <f t="shared" si="2"/>
        <v>1926.8027298044653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-242</v>
      </c>
      <c r="AM35" s="34">
        <f>RTM_PXI!H35</f>
        <v>0</v>
      </c>
      <c r="AN35" s="34">
        <f>RTM_PXI!N35</f>
        <v>0</v>
      </c>
      <c r="AO35" s="148">
        <f>GDAM_IEX!H35</f>
        <v>62.65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8.5526</v>
      </c>
      <c r="E36">
        <f>GT_NG!P36</f>
        <v>-0.16612000000000002</v>
      </c>
      <c r="F36">
        <f>GT_Spot!P36</f>
        <v>0</v>
      </c>
      <c r="G36">
        <f>PPCL_NG!P36</f>
        <v>190</v>
      </c>
      <c r="H36">
        <f>PPCL_Spot!P36</f>
        <v>0</v>
      </c>
      <c r="I36">
        <f>Bawana_NG!P36</f>
        <v>-2.1800000000000002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1022.2576300450456</v>
      </c>
      <c r="P36" s="36">
        <v>117.59</v>
      </c>
      <c r="Q36" s="36">
        <v>38.11</v>
      </c>
      <c r="R36" s="38">
        <v>44.5</v>
      </c>
      <c r="S36" s="38">
        <v>0</v>
      </c>
      <c r="T36" s="37">
        <f>SUMPRODUCT(LTA!J36:AN36,LTA!J$101:AN$101,LTA!J$103:AN$103)</f>
        <v>130.57999999999998</v>
      </c>
      <c r="U36" s="37">
        <f>SUMPRODUCT(LTA!J36:AN36,LTA!J$102:AN$102,LTA!J$103:AN$103)</f>
        <v>35.67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260.68</v>
      </c>
      <c r="Z36" s="34">
        <f>IEX!N36</f>
        <v>0</v>
      </c>
      <c r="AA36" s="75">
        <f>STOA!H36</f>
        <v>521.30999999999995</v>
      </c>
      <c r="AB36" s="75">
        <f>-STOA!N36</f>
        <v>-237.07</v>
      </c>
      <c r="AC36">
        <f t="shared" si="0"/>
        <v>24.589764973927391</v>
      </c>
      <c r="AD36">
        <f t="shared" si="1"/>
        <v>1933.8443450711177</v>
      </c>
      <c r="AE36">
        <f>'IDT-1'!B36</f>
        <v>0</v>
      </c>
      <c r="AF36" s="24"/>
      <c r="AG36">
        <f t="shared" si="2"/>
        <v>1933.8443450711177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-243</v>
      </c>
      <c r="AM36" s="34">
        <f>RTM_PXI!H36</f>
        <v>0</v>
      </c>
      <c r="AN36" s="34">
        <f>RTM_PXI!N36</f>
        <v>0</v>
      </c>
      <c r="AO36" s="148">
        <f>GDAM_IEX!H36</f>
        <v>71.599999999999994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8.5526</v>
      </c>
      <c r="E37">
        <f>GT_NG!P37</f>
        <v>-0.16612000000000002</v>
      </c>
      <c r="F37">
        <f>GT_Spot!P37</f>
        <v>0</v>
      </c>
      <c r="G37">
        <f>PPCL_NG!P37</f>
        <v>190</v>
      </c>
      <c r="H37">
        <f>PPCL_Spot!P37</f>
        <v>0</v>
      </c>
      <c r="I37">
        <f>Bawana_NG!P37</f>
        <v>-2.1800000000000002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992.73818270360312</v>
      </c>
      <c r="P37" s="36">
        <v>117.59</v>
      </c>
      <c r="Q37" s="36">
        <v>38.11</v>
      </c>
      <c r="R37" s="38">
        <v>47.5</v>
      </c>
      <c r="S37" s="38">
        <v>0</v>
      </c>
      <c r="T37" s="37">
        <f>SUMPRODUCT(LTA!J37:AN37,LTA!J$101:AN$101,LTA!J$103:AN$103)</f>
        <v>153.55000000000001</v>
      </c>
      <c r="U37" s="37">
        <f>SUMPRODUCT(LTA!J37:AN37,LTA!J$102:AN$102,LTA!J$103:AN$103)</f>
        <v>34.299999999999997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239.86</v>
      </c>
      <c r="Z37" s="34">
        <f>IEX!N37</f>
        <v>0</v>
      </c>
      <c r="AA37" s="75">
        <f>STOA!H37</f>
        <v>539.58999999999992</v>
      </c>
      <c r="AB37" s="75">
        <f>-STOA!N37</f>
        <v>-237.07</v>
      </c>
      <c r="AC37">
        <f t="shared" si="0"/>
        <v>24.679430247158827</v>
      </c>
      <c r="AD37">
        <f t="shared" si="1"/>
        <v>1936.3952324564443</v>
      </c>
      <c r="AE37">
        <f>'IDT-1'!B37</f>
        <v>0</v>
      </c>
      <c r="AF37" s="24"/>
      <c r="AG37">
        <f t="shared" si="2"/>
        <v>1936.3952324564443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-247</v>
      </c>
      <c r="AM37" s="34">
        <f>RTM_PXI!H37</f>
        <v>0</v>
      </c>
      <c r="AN37" s="34">
        <f>RTM_PXI!N37</f>
        <v>0</v>
      </c>
      <c r="AO37" s="148">
        <f>GDAM_IEX!H37</f>
        <v>85.7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8.5526</v>
      </c>
      <c r="E38">
        <f>GT_NG!P38</f>
        <v>-0.16612000000000002</v>
      </c>
      <c r="F38">
        <f>GT_Spot!P38</f>
        <v>0</v>
      </c>
      <c r="G38">
        <f>PPCL_NG!P38</f>
        <v>190</v>
      </c>
      <c r="H38">
        <f>PPCL_Spot!P38</f>
        <v>0</v>
      </c>
      <c r="I38">
        <f>Bawana_NG!P38</f>
        <v>-2.1800000000000002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975.05966047992729</v>
      </c>
      <c r="P38" s="36">
        <v>117.59</v>
      </c>
      <c r="Q38" s="36">
        <v>38.11</v>
      </c>
      <c r="R38" s="38">
        <v>47.5</v>
      </c>
      <c r="S38" s="38">
        <v>0</v>
      </c>
      <c r="T38" s="37">
        <f>SUMPRODUCT(LTA!J38:AN38,LTA!J$101:AN$101,LTA!J$103:AN$103)</f>
        <v>201.19</v>
      </c>
      <c r="U38" s="37">
        <f>SUMPRODUCT(LTA!J38:AN38,LTA!J$102:AN$102,LTA!J$103:AN$103)</f>
        <v>32.839999999999996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154.58000000000001</v>
      </c>
      <c r="Z38" s="34">
        <f>IEX!N38</f>
        <v>0</v>
      </c>
      <c r="AA38" s="75">
        <f>STOA!H38</f>
        <v>556.91000000000008</v>
      </c>
      <c r="AB38" s="75">
        <f>-STOA!N38</f>
        <v>-237.07</v>
      </c>
      <c r="AC38">
        <f t="shared" si="0"/>
        <v>23.984113193759498</v>
      </c>
      <c r="AD38">
        <f t="shared" si="1"/>
        <v>1936.6620272861676</v>
      </c>
      <c r="AE38">
        <f>'IDT-1'!B38</f>
        <v>0</v>
      </c>
      <c r="AF38" s="24"/>
      <c r="AG38">
        <f t="shared" si="2"/>
        <v>1936.6620272861676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-206</v>
      </c>
      <c r="AM38" s="34">
        <f>RTM_PXI!H38</f>
        <v>0</v>
      </c>
      <c r="AN38" s="34">
        <f>RTM_PXI!N38</f>
        <v>0</v>
      </c>
      <c r="AO38" s="148">
        <f>GDAM_IEX!H38</f>
        <v>83.73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8.5526</v>
      </c>
      <c r="E39">
        <f>GT_NG!P39</f>
        <v>-0.29070999999999997</v>
      </c>
      <c r="F39">
        <f>GT_Spot!P39</f>
        <v>0</v>
      </c>
      <c r="G39">
        <f>PPCL_NG!P39</f>
        <v>190</v>
      </c>
      <c r="H39">
        <f>PPCL_Spot!P39</f>
        <v>0</v>
      </c>
      <c r="I39">
        <f>Bawana_NG!P39</f>
        <v>-2.1800000000000002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980.21040664489681</v>
      </c>
      <c r="P39" s="36">
        <v>117.59</v>
      </c>
      <c r="Q39" s="36">
        <v>38.11</v>
      </c>
      <c r="R39" s="38">
        <v>47.5</v>
      </c>
      <c r="S39" s="38">
        <v>0</v>
      </c>
      <c r="T39" s="37">
        <f>SUMPRODUCT(LTA!J39:AN39,LTA!J$101:AN$101,LTA!J$103:AN$103)</f>
        <v>256.89999999999998</v>
      </c>
      <c r="U39" s="37">
        <f>SUMPRODUCT(LTA!J39:AN39,LTA!J$102:AN$102,LTA!J$103:AN$103)</f>
        <v>30.97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110</v>
      </c>
      <c r="Z39" s="34">
        <f>IEX!N39</f>
        <v>0</v>
      </c>
      <c r="AA39" s="75">
        <f>STOA!H39</f>
        <v>560.75</v>
      </c>
      <c r="AB39" s="75">
        <f>-STOA!N39</f>
        <v>-237.07</v>
      </c>
      <c r="AC39">
        <f t="shared" si="0"/>
        <v>23.837516775784859</v>
      </c>
      <c r="AD39">
        <f t="shared" si="1"/>
        <v>1895.0047798691114</v>
      </c>
      <c r="AE39">
        <f>'IDT-1'!B39</f>
        <v>0</v>
      </c>
      <c r="AF39" s="24"/>
      <c r="AG39">
        <f t="shared" si="2"/>
        <v>1895.0047798691114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-218</v>
      </c>
      <c r="AM39" s="34">
        <f>RTM_PXI!H39</f>
        <v>0</v>
      </c>
      <c r="AN39" s="34">
        <f>RTM_PXI!N39</f>
        <v>0</v>
      </c>
      <c r="AO39" s="148">
        <f>GDAM_IEX!H39</f>
        <v>35.799999999999997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8.5526</v>
      </c>
      <c r="E40">
        <f>GT_NG!P40</f>
        <v>-0.29070999999999997</v>
      </c>
      <c r="F40">
        <f>GT_Spot!P40</f>
        <v>0</v>
      </c>
      <c r="G40">
        <f>PPCL_NG!P40</f>
        <v>190</v>
      </c>
      <c r="H40">
        <f>PPCL_Spot!P40</f>
        <v>0</v>
      </c>
      <c r="I40">
        <f>Bawana_NG!P40</f>
        <v>-2.1800000000000002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969.82954545290431</v>
      </c>
      <c r="P40" s="36">
        <v>117.59</v>
      </c>
      <c r="Q40" s="36">
        <v>38.11</v>
      </c>
      <c r="R40" s="38">
        <v>47.5</v>
      </c>
      <c r="S40" s="38">
        <v>0</v>
      </c>
      <c r="T40" s="37">
        <f>SUMPRODUCT(LTA!J40:AN40,LTA!J$101:AN$101,LTA!J$103:AN$103)</f>
        <v>298.45</v>
      </c>
      <c r="U40" s="37">
        <f>SUMPRODUCT(LTA!J40:AN40,LTA!J$102:AN$102,LTA!J$103:AN$103)</f>
        <v>29.53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113.63</v>
      </c>
      <c r="Z40" s="34">
        <f>IEX!N40</f>
        <v>0</v>
      </c>
      <c r="AA40" s="75">
        <f>STOA!H40</f>
        <v>538.63</v>
      </c>
      <c r="AB40" s="75">
        <f>-STOA!N40</f>
        <v>-237.07</v>
      </c>
      <c r="AC40">
        <f t="shared" si="0"/>
        <v>23.854670175898786</v>
      </c>
      <c r="AD40">
        <f t="shared" si="1"/>
        <v>1927.1567652770054</v>
      </c>
      <c r="AE40">
        <f>'IDT-1'!B40</f>
        <v>0</v>
      </c>
      <c r="AF40" s="24"/>
      <c r="AG40">
        <f t="shared" si="2"/>
        <v>1927.1567652770054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-203</v>
      </c>
      <c r="AM40" s="34">
        <f>RTM_PXI!H40</f>
        <v>0</v>
      </c>
      <c r="AN40" s="34">
        <f>RTM_PXI!N40</f>
        <v>0</v>
      </c>
      <c r="AO40" s="148">
        <f>GDAM_IEX!H40</f>
        <v>41.73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-0.29070999999999997</v>
      </c>
      <c r="F41">
        <f>GT_Spot!P41</f>
        <v>0</v>
      </c>
      <c r="G41">
        <f>PPCL_NG!P41</f>
        <v>190</v>
      </c>
      <c r="H41">
        <f>PPCL_Spot!P41</f>
        <v>0</v>
      </c>
      <c r="I41">
        <f>Bawana_NG!P41</f>
        <v>-2.1800000000000002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956.08650396874384</v>
      </c>
      <c r="P41" s="36">
        <v>117.59</v>
      </c>
      <c r="Q41" s="36">
        <v>38.11</v>
      </c>
      <c r="R41" s="38">
        <v>47.5</v>
      </c>
      <c r="S41" s="38">
        <v>0</v>
      </c>
      <c r="T41" s="37">
        <f>SUMPRODUCT(LTA!J41:AN41,LTA!J$101:AN$101,LTA!J$103:AN$103)</f>
        <v>346.03999999999996</v>
      </c>
      <c r="U41" s="37">
        <f>SUMPRODUCT(LTA!J41:AN41,LTA!J$102:AN$102,LTA!J$103:AN$103)</f>
        <v>28.020000000000003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69.150000000000006</v>
      </c>
      <c r="Z41" s="34">
        <f>IEX!N41</f>
        <v>0</v>
      </c>
      <c r="AA41" s="75">
        <f>STOA!H41</f>
        <v>539.59</v>
      </c>
      <c r="AB41" s="75">
        <f>-STOA!N41</f>
        <v>-237.07</v>
      </c>
      <c r="AC41">
        <f t="shared" si="0"/>
        <v>23.745726704785611</v>
      </c>
      <c r="AD41">
        <f t="shared" si="1"/>
        <v>1982.5842672639581</v>
      </c>
      <c r="AE41">
        <f>'IDT-1'!B41</f>
        <v>0</v>
      </c>
      <c r="AF41" s="24"/>
      <c r="AG41">
        <f t="shared" si="2"/>
        <v>1982.5842672639581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-169</v>
      </c>
      <c r="AM41" s="34">
        <f>RTM_PXI!H41</f>
        <v>0</v>
      </c>
      <c r="AN41" s="34">
        <f>RTM_PXI!N41</f>
        <v>0</v>
      </c>
      <c r="AO41" s="148">
        <f>GDAM_IEX!H41</f>
        <v>72.98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-0.29070999999999997</v>
      </c>
      <c r="F42">
        <f>GT_Spot!P42</f>
        <v>0</v>
      </c>
      <c r="G42">
        <f>PPCL_NG!P42</f>
        <v>190</v>
      </c>
      <c r="H42">
        <f>PPCL_Spot!P42</f>
        <v>0</v>
      </c>
      <c r="I42">
        <f>Bawana_NG!P42</f>
        <v>-2.1800000000000002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946.7238118570649</v>
      </c>
      <c r="P42" s="36">
        <v>117.59</v>
      </c>
      <c r="Q42" s="36">
        <v>38.11</v>
      </c>
      <c r="R42" s="38">
        <v>47.5</v>
      </c>
      <c r="S42" s="38">
        <v>0</v>
      </c>
      <c r="T42" s="37">
        <f>SUMPRODUCT(LTA!J42:AN42,LTA!J$101:AN$101,LTA!J$103:AN$103)</f>
        <v>384.93</v>
      </c>
      <c r="U42" s="37">
        <f>SUMPRODUCT(LTA!J42:AN42,LTA!J$102:AN$102,LTA!J$103:AN$103)</f>
        <v>27.17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45.46</v>
      </c>
      <c r="Z42" s="34">
        <f>IEX!N42</f>
        <v>0</v>
      </c>
      <c r="AA42" s="75">
        <f>STOA!H42</f>
        <v>514.57999999999993</v>
      </c>
      <c r="AB42" s="75">
        <f>-STOA!N42</f>
        <v>-237.07</v>
      </c>
      <c r="AC42">
        <f t="shared" si="0"/>
        <v>22.998713573903494</v>
      </c>
      <c r="AD42">
        <f t="shared" si="1"/>
        <v>2002.8585882831615</v>
      </c>
      <c r="AE42">
        <f>'IDT-1'!B42</f>
        <v>0</v>
      </c>
      <c r="AF42" s="24"/>
      <c r="AG42">
        <f t="shared" si="2"/>
        <v>2002.8585882831615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-115</v>
      </c>
      <c r="AM42" s="34">
        <f>RTM_PXI!H42</f>
        <v>0</v>
      </c>
      <c r="AN42" s="34">
        <f>RTM_PXI!N42</f>
        <v>0</v>
      </c>
      <c r="AO42" s="148">
        <f>GDAM_IEX!H42</f>
        <v>58.53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-0.29070999999999997</v>
      </c>
      <c r="F43">
        <f>GT_Spot!P43</f>
        <v>0</v>
      </c>
      <c r="G43">
        <f>PPCL_NG!P43</f>
        <v>215</v>
      </c>
      <c r="H43">
        <f>PPCL_Spot!P43</f>
        <v>0</v>
      </c>
      <c r="I43">
        <f>Bawana_NG!P43</f>
        <v>-2.1800000000000002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939.51485867215911</v>
      </c>
      <c r="P43" s="36">
        <v>117.59</v>
      </c>
      <c r="Q43" s="36">
        <v>38.11</v>
      </c>
      <c r="R43" s="38">
        <v>47.5</v>
      </c>
      <c r="S43" s="38">
        <v>0</v>
      </c>
      <c r="T43" s="37">
        <f>SUMPRODUCT(LTA!J43:AN43,LTA!J$101:AN$101,LTA!J$103:AN$103)</f>
        <v>407.66</v>
      </c>
      <c r="U43" s="37">
        <f>SUMPRODUCT(LTA!J43:AN43,LTA!J$102:AN$102,LTA!J$103:AN$103)</f>
        <v>50.680000000000007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59.51</v>
      </c>
      <c r="Z43" s="34">
        <f>IEX!N43</f>
        <v>0</v>
      </c>
      <c r="AA43" s="75">
        <f>STOA!H43</f>
        <v>483.79</v>
      </c>
      <c r="AB43" s="75">
        <f>-STOA!N43</f>
        <v>-237.07</v>
      </c>
      <c r="AC43">
        <f t="shared" si="0"/>
        <v>23.841155622495183</v>
      </c>
      <c r="AD43">
        <f t="shared" si="1"/>
        <v>2009.9171930496639</v>
      </c>
      <c r="AE43">
        <f>'IDT-1'!B43</f>
        <v>0</v>
      </c>
      <c r="AF43" s="24"/>
      <c r="AG43">
        <f t="shared" si="2"/>
        <v>2009.9171930496639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-161</v>
      </c>
      <c r="AM43" s="34">
        <f>RTM_PXI!H43</f>
        <v>0</v>
      </c>
      <c r="AN43" s="34">
        <f>RTM_PXI!N43</f>
        <v>0</v>
      </c>
      <c r="AO43" s="148">
        <f>GDAM_IEX!H43</f>
        <v>65.14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-0.29070999999999997</v>
      </c>
      <c r="F44">
        <f>GT_Spot!P44</f>
        <v>0</v>
      </c>
      <c r="G44">
        <f>PPCL_NG!P44</f>
        <v>227</v>
      </c>
      <c r="H44">
        <f>PPCL_Spot!P44</f>
        <v>0</v>
      </c>
      <c r="I44">
        <f>Bawana_NG!P44</f>
        <v>-2.1800000000000002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939.51485867215911</v>
      </c>
      <c r="P44" s="36">
        <v>117.59</v>
      </c>
      <c r="Q44" s="36">
        <v>38.11</v>
      </c>
      <c r="R44" s="38">
        <v>47.5</v>
      </c>
      <c r="S44" s="38">
        <v>0</v>
      </c>
      <c r="T44" s="37">
        <f>SUMPRODUCT(LTA!J44:AN44,LTA!J$101:AN$101,LTA!J$103:AN$103)</f>
        <v>440.71000000000004</v>
      </c>
      <c r="U44" s="37">
        <f>SUMPRODUCT(LTA!J44:AN44,LTA!J$102:AN$102,LTA!J$103:AN$103)</f>
        <v>50.06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42.27</v>
      </c>
      <c r="Z44" s="34">
        <f>IEX!N44</f>
        <v>0</v>
      </c>
      <c r="AA44" s="75">
        <f>STOA!H44</f>
        <v>486.68</v>
      </c>
      <c r="AB44" s="75">
        <f>-STOA!N44</f>
        <v>-237.07</v>
      </c>
      <c r="AC44">
        <f t="shared" si="0"/>
        <v>24.018305726569409</v>
      </c>
      <c r="AD44">
        <f t="shared" si="1"/>
        <v>2016.7700429455892</v>
      </c>
      <c r="AE44">
        <f>'IDT-1'!B44</f>
        <v>0</v>
      </c>
      <c r="AF44" s="24"/>
      <c r="AG44">
        <f t="shared" si="2"/>
        <v>2016.7700429455892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-168</v>
      </c>
      <c r="AM44" s="34">
        <f>RTM_PXI!H44</f>
        <v>0</v>
      </c>
      <c r="AN44" s="34">
        <f>RTM_PXI!N44</f>
        <v>0</v>
      </c>
      <c r="AO44" s="148">
        <f>GDAM_IEX!H44</f>
        <v>49.09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-0.29070999999999997</v>
      </c>
      <c r="F45">
        <f>GT_Spot!P45</f>
        <v>0</v>
      </c>
      <c r="G45">
        <f>PPCL_NG!P45</f>
        <v>242</v>
      </c>
      <c r="H45">
        <f>PPCL_Spot!P45</f>
        <v>0</v>
      </c>
      <c r="I45">
        <f>Bawana_NG!P45</f>
        <v>-2.1800000000000002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913.63694281143989</v>
      </c>
      <c r="P45" s="36">
        <v>117.59</v>
      </c>
      <c r="Q45" s="36">
        <v>38.11</v>
      </c>
      <c r="R45" s="38">
        <v>47.5</v>
      </c>
      <c r="S45" s="38">
        <v>0</v>
      </c>
      <c r="T45" s="37">
        <f>SUMPRODUCT(LTA!J45:AN45,LTA!J$101:AN$101,LTA!J$103:AN$103)</f>
        <v>467.33000000000004</v>
      </c>
      <c r="U45" s="37">
        <f>SUMPRODUCT(LTA!J45:AN45,LTA!J$102:AN$102,LTA!J$103:AN$103)</f>
        <v>51.260000000000005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15.63</v>
      </c>
      <c r="Z45" s="34">
        <f>IEX!N45</f>
        <v>0</v>
      </c>
      <c r="AA45" s="75">
        <f>STOA!H45</f>
        <v>488.6</v>
      </c>
      <c r="AB45" s="75">
        <f>-STOA!N45</f>
        <v>-237.07</v>
      </c>
      <c r="AC45">
        <f t="shared" si="0"/>
        <v>23.509810817042474</v>
      </c>
      <c r="AD45">
        <f t="shared" si="1"/>
        <v>2012.9806219943971</v>
      </c>
      <c r="AE45">
        <f>'IDT-1'!B45</f>
        <v>0</v>
      </c>
      <c r="AF45" s="24"/>
      <c r="AG45">
        <f t="shared" si="2"/>
        <v>2012.9806219943971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-140</v>
      </c>
      <c r="AM45" s="34">
        <f>RTM_PXI!H45</f>
        <v>0</v>
      </c>
      <c r="AN45" s="34">
        <f>RTM_PXI!N45</f>
        <v>0</v>
      </c>
      <c r="AO45" s="148">
        <f>GDAM_IEX!H45</f>
        <v>24.57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-0.29070999999999997</v>
      </c>
      <c r="F46">
        <f>GT_Spot!P46</f>
        <v>0</v>
      </c>
      <c r="G46">
        <f>PPCL_NG!P46</f>
        <v>249</v>
      </c>
      <c r="H46">
        <f>PPCL_Spot!P46</f>
        <v>0</v>
      </c>
      <c r="I46">
        <f>Bawana_NG!P46</f>
        <v>-2.1800000000000002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856.13389396260641</v>
      </c>
      <c r="P46" s="36">
        <v>117.59</v>
      </c>
      <c r="Q46" s="36">
        <v>38.11</v>
      </c>
      <c r="R46" s="38">
        <v>47.5</v>
      </c>
      <c r="S46" s="38">
        <v>0</v>
      </c>
      <c r="T46" s="37">
        <f>SUMPRODUCT(LTA!J46:AN46,LTA!J$101:AN$101,LTA!J$103:AN$103)</f>
        <v>493.13000000000005</v>
      </c>
      <c r="U46" s="37">
        <f>SUMPRODUCT(LTA!J46:AN46,LTA!J$102:AN$102,LTA!J$103:AN$103)</f>
        <v>51.260000000000005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499.19</v>
      </c>
      <c r="AB46" s="75">
        <f>-STOA!N46</f>
        <v>-237.07</v>
      </c>
      <c r="AC46">
        <f t="shared" si="0"/>
        <v>22.782504159515824</v>
      </c>
      <c r="AD46">
        <f t="shared" si="1"/>
        <v>1991.3948798030904</v>
      </c>
      <c r="AE46">
        <f>'IDT-1'!B46</f>
        <v>0</v>
      </c>
      <c r="AF46" s="24"/>
      <c r="AG46">
        <f t="shared" si="2"/>
        <v>1991.3948798030904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-0.29070999999999997</v>
      </c>
      <c r="F47">
        <f>GT_Spot!P47</f>
        <v>0</v>
      </c>
      <c r="G47">
        <f>PPCL_NG!P47</f>
        <v>250</v>
      </c>
      <c r="H47">
        <f>PPCL_Spot!P47</f>
        <v>0</v>
      </c>
      <c r="I47">
        <f>Bawana_NG!P47</f>
        <v>-2.1800000000000002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815.36698142078978</v>
      </c>
      <c r="P47" s="36">
        <v>104.28999999999999</v>
      </c>
      <c r="Q47" s="36">
        <v>38.11</v>
      </c>
      <c r="R47" s="38">
        <v>47.5</v>
      </c>
      <c r="S47" s="38">
        <v>0</v>
      </c>
      <c r="T47" s="37">
        <f>SUMPRODUCT(LTA!J47:AN47,LTA!J$101:AN$101,LTA!J$103:AN$103)</f>
        <v>520.84</v>
      </c>
      <c r="U47" s="37">
        <f>SUMPRODUCT(LTA!J47:AN47,LTA!J$102:AN$102,LTA!J$103:AN$103)</f>
        <v>51.260000000000005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108.74</v>
      </c>
      <c r="Z47" s="34">
        <f>IEX!N47</f>
        <v>0</v>
      </c>
      <c r="AA47" s="75">
        <f>STOA!H47</f>
        <v>308.71000000000004</v>
      </c>
      <c r="AB47" s="75">
        <f>-STOA!N47</f>
        <v>-237.07</v>
      </c>
      <c r="AC47">
        <f t="shared" si="0"/>
        <v>22.082818734745441</v>
      </c>
      <c r="AD47">
        <f t="shared" si="1"/>
        <v>2015.2476526860441</v>
      </c>
      <c r="AE47">
        <f>'IDT-1'!B47</f>
        <v>0</v>
      </c>
      <c r="AF47" s="24"/>
      <c r="AG47">
        <f t="shared" si="2"/>
        <v>2015.2476526860441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-55</v>
      </c>
      <c r="AM47" s="34">
        <f>RTM_PXI!H47</f>
        <v>0</v>
      </c>
      <c r="AN47" s="34">
        <f>RTM_PXI!N47</f>
        <v>0</v>
      </c>
      <c r="AO47" s="148">
        <f>GDAM_IEX!H47</f>
        <v>77.25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-0.29070999999999997</v>
      </c>
      <c r="F48">
        <f>GT_Spot!P48</f>
        <v>0</v>
      </c>
      <c r="G48">
        <f>PPCL_NG!P48</f>
        <v>260</v>
      </c>
      <c r="H48">
        <f>PPCL_Spot!P48</f>
        <v>0</v>
      </c>
      <c r="I48">
        <f>Bawana_NG!P48</f>
        <v>-2.1800000000000002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757.85689368374642</v>
      </c>
      <c r="P48" s="36">
        <v>104.28999999999999</v>
      </c>
      <c r="Q48" s="36">
        <v>38.11</v>
      </c>
      <c r="R48" s="38">
        <v>47.5</v>
      </c>
      <c r="S48" s="38">
        <v>0</v>
      </c>
      <c r="T48" s="37">
        <f>SUMPRODUCT(LTA!J48:AN48,LTA!J$101:AN$101,LTA!J$103:AN$103)</f>
        <v>532.3900000000001</v>
      </c>
      <c r="U48" s="37">
        <f>SUMPRODUCT(LTA!J48:AN48,LTA!J$102:AN$102,LTA!J$103:AN$103)</f>
        <v>50.3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113.52</v>
      </c>
      <c r="Z48" s="34">
        <f>IEX!N48</f>
        <v>0</v>
      </c>
      <c r="AA48" s="75">
        <f>STOA!H48</f>
        <v>308.71000000000004</v>
      </c>
      <c r="AB48" s="75">
        <f>-STOA!N48</f>
        <v>-237.07</v>
      </c>
      <c r="AC48">
        <f t="shared" si="0"/>
        <v>20.924324322885383</v>
      </c>
      <c r="AD48">
        <f t="shared" si="1"/>
        <v>1988.9560593608608</v>
      </c>
      <c r="AE48">
        <f>'IDT-1'!B48</f>
        <v>0</v>
      </c>
      <c r="AF48" s="24"/>
      <c r="AG48">
        <f t="shared" si="2"/>
        <v>1988.9560593608608</v>
      </c>
      <c r="AI48" s="34">
        <f>PXIL!H48</f>
        <v>0</v>
      </c>
      <c r="AJ48" s="34">
        <f>PXIL!N48</f>
        <v>0</v>
      </c>
      <c r="AK48" s="34">
        <f>RTM_IEX!H48</f>
        <v>26.94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-0.29070999999999997</v>
      </c>
      <c r="F49">
        <f>GT_Spot!P49</f>
        <v>0</v>
      </c>
      <c r="G49">
        <f>PPCL_NG!P49</f>
        <v>260</v>
      </c>
      <c r="H49">
        <f>PPCL_Spot!P49</f>
        <v>0</v>
      </c>
      <c r="I49">
        <f>Bawana_NG!P49</f>
        <v>-2.1800000000000002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753.88173953836065</v>
      </c>
      <c r="P49" s="36">
        <v>104.28999999999999</v>
      </c>
      <c r="Q49" s="36">
        <v>38.11</v>
      </c>
      <c r="R49" s="38">
        <v>47.5</v>
      </c>
      <c r="S49" s="38">
        <v>0</v>
      </c>
      <c r="T49" s="37">
        <f>SUMPRODUCT(LTA!J49:AN49,LTA!J$101:AN$101,LTA!J$103:AN$103)</f>
        <v>538.63</v>
      </c>
      <c r="U49" s="37">
        <f>SUMPRODUCT(LTA!J49:AN49,LTA!J$102:AN$102,LTA!J$103:AN$103)</f>
        <v>54.39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211.64</v>
      </c>
      <c r="Z49" s="34">
        <f>IEX!N49</f>
        <v>0</v>
      </c>
      <c r="AA49" s="75">
        <f>STOA!H49</f>
        <v>145.17000000000002</v>
      </c>
      <c r="AB49" s="75">
        <f>-STOA!N49</f>
        <v>-237.07</v>
      </c>
      <c r="AC49">
        <f t="shared" si="0"/>
        <v>20.686729028064139</v>
      </c>
      <c r="AD49">
        <f t="shared" si="1"/>
        <v>1960.9085005102968</v>
      </c>
      <c r="AE49">
        <f>'IDT-1'!B49</f>
        <v>0</v>
      </c>
      <c r="AF49" s="24"/>
      <c r="AG49">
        <f t="shared" si="2"/>
        <v>1960.9085005102968</v>
      </c>
      <c r="AI49" s="34">
        <f>PXIL!H49</f>
        <v>0</v>
      </c>
      <c r="AJ49" s="34">
        <f>PXIL!N49</f>
        <v>0</v>
      </c>
      <c r="AK49" s="34">
        <f>RTM_IEX!H49</f>
        <v>57.72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-0.29070999999999997</v>
      </c>
      <c r="F50">
        <f>GT_Spot!P50</f>
        <v>0</v>
      </c>
      <c r="G50">
        <f>PPCL_NG!P50</f>
        <v>260</v>
      </c>
      <c r="H50">
        <f>PPCL_Spot!P50</f>
        <v>0</v>
      </c>
      <c r="I50">
        <f>Bawana_NG!P50</f>
        <v>-2.1800000000000002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753.71401651627127</v>
      </c>
      <c r="P50" s="36">
        <v>104.28999999999999</v>
      </c>
      <c r="Q50" s="36">
        <v>38.11</v>
      </c>
      <c r="R50" s="38">
        <v>47.5</v>
      </c>
      <c r="S50" s="38">
        <v>0</v>
      </c>
      <c r="T50" s="37">
        <f>SUMPRODUCT(LTA!J50:AN50,LTA!J$101:AN$101,LTA!J$103:AN$103)</f>
        <v>544.83000000000004</v>
      </c>
      <c r="U50" s="37">
        <f>SUMPRODUCT(LTA!J50:AN50,LTA!J$102:AN$102,LTA!J$103:AN$103)</f>
        <v>54.06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192.4</v>
      </c>
      <c r="Z50" s="34">
        <f>IEX!N50</f>
        <v>0</v>
      </c>
      <c r="AA50" s="75">
        <f>STOA!H50</f>
        <v>145.17000000000002</v>
      </c>
      <c r="AB50" s="75">
        <f>-STOA!N50</f>
        <v>-237.07</v>
      </c>
      <c r="AC50">
        <f t="shared" si="0"/>
        <v>20.516396154678588</v>
      </c>
      <c r="AD50">
        <f t="shared" si="1"/>
        <v>1940.8011103615929</v>
      </c>
      <c r="AE50">
        <f>'IDT-1'!B50</f>
        <v>0</v>
      </c>
      <c r="AF50" s="24"/>
      <c r="AG50">
        <f t="shared" si="2"/>
        <v>1940.8011103615929</v>
      </c>
      <c r="AI50" s="34">
        <f>PXIL!H50</f>
        <v>0</v>
      </c>
      <c r="AJ50" s="34">
        <f>PXIL!N50</f>
        <v>0</v>
      </c>
      <c r="AK50" s="34">
        <f>RTM_IEX!H50</f>
        <v>50.98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-0.29070999999999997</v>
      </c>
      <c r="F51">
        <f>GT_Spot!P51</f>
        <v>0</v>
      </c>
      <c r="G51">
        <f>PPCL_NG!P51</f>
        <v>260</v>
      </c>
      <c r="H51">
        <f>PPCL_Spot!P51</f>
        <v>0</v>
      </c>
      <c r="I51">
        <f>Bawana_NG!P51</f>
        <v>-2.1800000000000002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739.41972026947724</v>
      </c>
      <c r="P51" s="36">
        <v>104.28999999999999</v>
      </c>
      <c r="Q51" s="36">
        <v>38.11</v>
      </c>
      <c r="R51" s="38">
        <v>47.5</v>
      </c>
      <c r="S51" s="38">
        <v>0</v>
      </c>
      <c r="T51" s="37">
        <f>SUMPRODUCT(LTA!J51:AN51,LTA!J$101:AN$101,LTA!J$103:AN$103)</f>
        <v>550.26</v>
      </c>
      <c r="U51" s="37">
        <f>SUMPRODUCT(LTA!J51:AN51,LTA!J$102:AN$102,LTA!J$103:AN$103)</f>
        <v>51.94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148.15</v>
      </c>
      <c r="Z51" s="34">
        <f>IEX!N51</f>
        <v>0</v>
      </c>
      <c r="AA51" s="75">
        <f>STOA!H51</f>
        <v>145.17000000000002</v>
      </c>
      <c r="AB51" s="75">
        <f>-STOA!N51</f>
        <v>-237.07</v>
      </c>
      <c r="AC51">
        <f t="shared" si="0"/>
        <v>20.448404066205519</v>
      </c>
      <c r="AD51">
        <f t="shared" si="1"/>
        <v>1932.774806203272</v>
      </c>
      <c r="AE51">
        <f>'IDT-1'!B51</f>
        <v>0</v>
      </c>
      <c r="AF51" s="24"/>
      <c r="AG51">
        <f t="shared" si="2"/>
        <v>1932.774806203272</v>
      </c>
      <c r="AI51" s="34">
        <f>PXIL!H51</f>
        <v>0</v>
      </c>
      <c r="AJ51" s="34">
        <f>PXIL!N51</f>
        <v>0</v>
      </c>
      <c r="AK51" s="34">
        <f>RTM_IEX!H51</f>
        <v>98.12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-0.29070999999999997</v>
      </c>
      <c r="F52">
        <f>GT_Spot!P52</f>
        <v>0</v>
      </c>
      <c r="G52">
        <f>PPCL_NG!P52</f>
        <v>253</v>
      </c>
      <c r="H52">
        <f>PPCL_Spot!P52</f>
        <v>0</v>
      </c>
      <c r="I52">
        <f>Bawana_NG!P52</f>
        <v>-2.1800000000000002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739.4219387227065</v>
      </c>
      <c r="P52" s="36">
        <v>104.28999999999999</v>
      </c>
      <c r="Q52" s="36">
        <v>38.11</v>
      </c>
      <c r="R52" s="38">
        <v>47.5</v>
      </c>
      <c r="S52" s="38">
        <v>0</v>
      </c>
      <c r="T52" s="37">
        <f>SUMPRODUCT(LTA!J52:AN52,LTA!J$101:AN$101,LTA!J$103:AN$103)</f>
        <v>550.27</v>
      </c>
      <c r="U52" s="37">
        <f>SUMPRODUCT(LTA!J52:AN52,LTA!J$102:AN$102,LTA!J$103:AN$103)</f>
        <v>51.739999999999995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101.97</v>
      </c>
      <c r="Z52" s="34">
        <f>IEX!N52</f>
        <v>0</v>
      </c>
      <c r="AA52" s="75">
        <f>STOA!H52</f>
        <v>145.17000000000002</v>
      </c>
      <c r="AB52" s="75">
        <f>-STOA!N52</f>
        <v>-237.07</v>
      </c>
      <c r="AC52">
        <f t="shared" si="0"/>
        <v>20.177858701212642</v>
      </c>
      <c r="AD52">
        <f t="shared" si="1"/>
        <v>1900.8375700214938</v>
      </c>
      <c r="AE52">
        <f>'IDT-1'!B52</f>
        <v>0</v>
      </c>
      <c r="AF52" s="24"/>
      <c r="AG52">
        <f t="shared" si="2"/>
        <v>1900.8375700214938</v>
      </c>
      <c r="AI52" s="34">
        <f>PXIL!H52</f>
        <v>0</v>
      </c>
      <c r="AJ52" s="34">
        <f>PXIL!N52</f>
        <v>0</v>
      </c>
      <c r="AK52" s="34">
        <f>RTM_IEX!H52</f>
        <v>119.28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-0.29070999999999997</v>
      </c>
      <c r="F53">
        <f>GT_Spot!P53</f>
        <v>0</v>
      </c>
      <c r="G53">
        <f>PPCL_NG!P53</f>
        <v>231</v>
      </c>
      <c r="H53">
        <f>PPCL_Spot!P53</f>
        <v>0</v>
      </c>
      <c r="I53">
        <f>Bawana_NG!P53</f>
        <v>-2.1800000000000002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739.98562638339081</v>
      </c>
      <c r="P53" s="36">
        <v>104.28999999999999</v>
      </c>
      <c r="Q53" s="36">
        <v>38.11</v>
      </c>
      <c r="R53" s="38">
        <v>47.5</v>
      </c>
      <c r="S53" s="38">
        <v>0</v>
      </c>
      <c r="T53" s="37">
        <f>SUMPRODUCT(LTA!J53:AN53,LTA!J$101:AN$101,LTA!J$103:AN$103)</f>
        <v>552.98</v>
      </c>
      <c r="U53" s="37">
        <f>SUMPRODUCT(LTA!J53:AN53,LTA!J$102:AN$102,LTA!J$103:AN$103)</f>
        <v>52.260000000000005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52.91</v>
      </c>
      <c r="Z53" s="34">
        <f>IEX!N53</f>
        <v>0</v>
      </c>
      <c r="AA53" s="75">
        <f>STOA!H53</f>
        <v>145.17000000000002</v>
      </c>
      <c r="AB53" s="75">
        <f>-STOA!N53</f>
        <v>-237.07</v>
      </c>
      <c r="AC53">
        <f t="shared" si="0"/>
        <v>20.033073677562392</v>
      </c>
      <c r="AD53">
        <f t="shared" si="1"/>
        <v>1883.7460427058284</v>
      </c>
      <c r="AE53">
        <f>'IDT-1'!B53</f>
        <v>0</v>
      </c>
      <c r="AF53" s="24"/>
      <c r="AG53">
        <f t="shared" si="2"/>
        <v>1883.7460427058284</v>
      </c>
      <c r="AI53" s="34">
        <f>PXIL!H53</f>
        <v>0</v>
      </c>
      <c r="AJ53" s="34">
        <f>PXIL!N53</f>
        <v>0</v>
      </c>
      <c r="AK53" s="34">
        <f>RTM_IEX!H53</f>
        <v>169.31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-0.29070999999999997</v>
      </c>
      <c r="F54">
        <f>GT_Spot!P54</f>
        <v>0</v>
      </c>
      <c r="G54">
        <f>PPCL_NG!P54</f>
        <v>231</v>
      </c>
      <c r="H54">
        <f>PPCL_Spot!P54</f>
        <v>0</v>
      </c>
      <c r="I54">
        <f>Bawana_NG!P54</f>
        <v>-2.1800000000000002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739.98564264561173</v>
      </c>
      <c r="P54" s="36">
        <v>104.28999999999999</v>
      </c>
      <c r="Q54" s="36">
        <v>38.11</v>
      </c>
      <c r="R54" s="38">
        <v>47.5</v>
      </c>
      <c r="S54" s="38">
        <v>0</v>
      </c>
      <c r="T54" s="37">
        <f>SUMPRODUCT(LTA!J54:AN54,LTA!J$101:AN$101,LTA!J$103:AN$103)</f>
        <v>554.19000000000005</v>
      </c>
      <c r="U54" s="37">
        <f>SUMPRODUCT(LTA!J54:AN54,LTA!J$102:AN$102,LTA!J$103:AN$103)</f>
        <v>52.010000000000005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9.6199999999999992</v>
      </c>
      <c r="Z54" s="34">
        <f>IEX!N54</f>
        <v>0</v>
      </c>
      <c r="AA54" s="75">
        <f>STOA!H54</f>
        <v>145.17000000000002</v>
      </c>
      <c r="AB54" s="75">
        <f>-STOA!N54</f>
        <v>-237.07</v>
      </c>
      <c r="AC54">
        <f t="shared" si="0"/>
        <v>19.717905814165047</v>
      </c>
      <c r="AD54">
        <f t="shared" si="1"/>
        <v>1846.5412268314467</v>
      </c>
      <c r="AE54">
        <f>'IDT-1'!B54</f>
        <v>0</v>
      </c>
      <c r="AF54" s="24"/>
      <c r="AG54">
        <f t="shared" si="2"/>
        <v>1846.5412268314467</v>
      </c>
      <c r="AI54" s="34">
        <f>PXIL!H54</f>
        <v>0</v>
      </c>
      <c r="AJ54" s="34">
        <f>PXIL!N54</f>
        <v>0</v>
      </c>
      <c r="AK54" s="34">
        <f>RTM_IEX!H54</f>
        <v>174.12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-0.29070999999999997</v>
      </c>
      <c r="F55">
        <f>GT_Spot!P55</f>
        <v>0</v>
      </c>
      <c r="G55">
        <f>PPCL_NG!P55</f>
        <v>231</v>
      </c>
      <c r="H55">
        <f>PPCL_Spot!P55</f>
        <v>0</v>
      </c>
      <c r="I55">
        <f>Bawana_NG!P55</f>
        <v>-2.1800000000000002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739.98104230094441</v>
      </c>
      <c r="P55" s="36">
        <v>104.28999999999999</v>
      </c>
      <c r="Q55" s="36">
        <v>38.11</v>
      </c>
      <c r="R55" s="38">
        <v>47.5</v>
      </c>
      <c r="S55" s="38">
        <v>0</v>
      </c>
      <c r="T55" s="37">
        <f>SUMPRODUCT(LTA!J55:AN55,LTA!J$101:AN$101,LTA!J$103:AN$103)</f>
        <v>550.53</v>
      </c>
      <c r="U55" s="37">
        <f>SUMPRODUCT(LTA!J55:AN55,LTA!J$102:AN$102,LTA!J$103:AN$103)</f>
        <v>51.41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145.17000000000002</v>
      </c>
      <c r="AB55" s="75">
        <f>-STOA!N55</f>
        <v>-237.07</v>
      </c>
      <c r="AC55">
        <f t="shared" si="0"/>
        <v>19.221511171269846</v>
      </c>
      <c r="AD55">
        <f t="shared" si="1"/>
        <v>1787.9430211296747</v>
      </c>
      <c r="AE55">
        <f>'IDT-1'!B55</f>
        <v>0</v>
      </c>
      <c r="AF55" s="24"/>
      <c r="AG55">
        <f t="shared" si="2"/>
        <v>1787.9430211296747</v>
      </c>
      <c r="AI55" s="34">
        <f>PXIL!H55</f>
        <v>0</v>
      </c>
      <c r="AJ55" s="34">
        <f>PXIL!N55</f>
        <v>0</v>
      </c>
      <c r="AK55" s="34">
        <f>RTM_IEX!H55</f>
        <v>128.91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-0.29070999999999997</v>
      </c>
      <c r="F56">
        <f>GT_Spot!P56</f>
        <v>0</v>
      </c>
      <c r="G56">
        <f>PPCL_NG!P56</f>
        <v>231</v>
      </c>
      <c r="H56">
        <f>PPCL_Spot!P56</f>
        <v>0</v>
      </c>
      <c r="I56">
        <f>Bawana_NG!P56</f>
        <v>-2.1800000000000002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739.98104230094441</v>
      </c>
      <c r="P56" s="36">
        <v>104.28999999999999</v>
      </c>
      <c r="Q56" s="36">
        <v>38.11</v>
      </c>
      <c r="R56" s="38">
        <v>47.5</v>
      </c>
      <c r="S56" s="38">
        <v>0</v>
      </c>
      <c r="T56" s="37">
        <f>SUMPRODUCT(LTA!J56:AN56,LTA!J$101:AN$101,LTA!J$103:AN$103)</f>
        <v>550.57999999999993</v>
      </c>
      <c r="U56" s="37">
        <f>SUMPRODUCT(LTA!J56:AN56,LTA!J$102:AN$102,LTA!J$103:AN$103)</f>
        <v>51.010000000000005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145.17000000000002</v>
      </c>
      <c r="AB56" s="75">
        <f>-STOA!N56</f>
        <v>-237.07</v>
      </c>
      <c r="AC56">
        <f t="shared" si="0"/>
        <v>18.968083171269843</v>
      </c>
      <c r="AD56">
        <f t="shared" si="1"/>
        <v>1758.0264491296743</v>
      </c>
      <c r="AE56">
        <f>'IDT-1'!B56</f>
        <v>0</v>
      </c>
      <c r="AF56" s="24"/>
      <c r="AG56">
        <f t="shared" si="2"/>
        <v>1758.0264491296743</v>
      </c>
      <c r="AI56" s="34">
        <f>PXIL!H56</f>
        <v>0</v>
      </c>
      <c r="AJ56" s="34">
        <f>PXIL!N56</f>
        <v>0</v>
      </c>
      <c r="AK56" s="34">
        <f>RTM_IEX!H56</f>
        <v>99.09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-0.29070999999999997</v>
      </c>
      <c r="F57">
        <f>GT_Spot!P57</f>
        <v>0</v>
      </c>
      <c r="G57">
        <f>PPCL_NG!P57</f>
        <v>232</v>
      </c>
      <c r="H57">
        <f>PPCL_Spot!P57</f>
        <v>0</v>
      </c>
      <c r="I57">
        <f>Bawana_NG!P57</f>
        <v>-2.1800000000000002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735.31329778268446</v>
      </c>
      <c r="P57" s="36">
        <v>104.28999999999999</v>
      </c>
      <c r="Q57" s="36">
        <v>38.119999999999997</v>
      </c>
      <c r="R57" s="38">
        <v>47.5</v>
      </c>
      <c r="S57" s="38">
        <v>0</v>
      </c>
      <c r="T57" s="37">
        <f>SUMPRODUCT(LTA!J57:AN57,LTA!J$101:AN$101,LTA!J$103:AN$103)</f>
        <v>552.03</v>
      </c>
      <c r="U57" s="37">
        <f>SUMPRODUCT(LTA!J57:AN57,LTA!J$102:AN$102,LTA!J$103:AN$103)</f>
        <v>49.34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145.17000000000002</v>
      </c>
      <c r="AB57" s="75">
        <f>-STOA!N57</f>
        <v>-237.07</v>
      </c>
      <c r="AC57">
        <f t="shared" si="0"/>
        <v>18.660746117316457</v>
      </c>
      <c r="AD57">
        <f t="shared" si="1"/>
        <v>1721.7460416653678</v>
      </c>
      <c r="AE57">
        <f>'IDT-1'!B57</f>
        <v>0</v>
      </c>
      <c r="AF57" s="24"/>
      <c r="AG57">
        <f t="shared" si="2"/>
        <v>1721.7460416653678</v>
      </c>
      <c r="AI57" s="34">
        <f>PXIL!H57</f>
        <v>0</v>
      </c>
      <c r="AJ57" s="34">
        <f>PXIL!N57</f>
        <v>0</v>
      </c>
      <c r="AK57" s="34">
        <f>RTM_IEX!H57</f>
        <v>66.38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-0.29070999999999997</v>
      </c>
      <c r="F58">
        <f>GT_Spot!P58</f>
        <v>0</v>
      </c>
      <c r="G58">
        <f>PPCL_NG!P58</f>
        <v>232</v>
      </c>
      <c r="H58">
        <f>PPCL_Spot!P58</f>
        <v>0</v>
      </c>
      <c r="I58">
        <f>Bawana_NG!P58</f>
        <v>-2.1800000000000002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735.3170148438769</v>
      </c>
      <c r="P58" s="36">
        <v>104.28999999999999</v>
      </c>
      <c r="Q58" s="36">
        <v>38.119999999999997</v>
      </c>
      <c r="R58" s="38">
        <v>47.5</v>
      </c>
      <c r="S58" s="38">
        <v>0</v>
      </c>
      <c r="T58" s="37">
        <f>SUMPRODUCT(LTA!J58:AN58,LTA!J$101:AN$101,LTA!J$103:AN$103)</f>
        <v>551.19000000000005</v>
      </c>
      <c r="U58" s="37">
        <f>SUMPRODUCT(LTA!J58:AN58,LTA!J$102:AN$102,LTA!J$103:AN$103)</f>
        <v>49.34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145.17000000000002</v>
      </c>
      <c r="AB58" s="75">
        <f>-STOA!N58</f>
        <v>-237.07</v>
      </c>
      <c r="AC58">
        <f t="shared" si="0"/>
        <v>18.516297340630476</v>
      </c>
      <c r="AD58">
        <f t="shared" si="1"/>
        <v>1704.6942075032464</v>
      </c>
      <c r="AE58">
        <f>'IDT-1'!B58</f>
        <v>0</v>
      </c>
      <c r="AF58" s="24"/>
      <c r="AG58">
        <f t="shared" si="2"/>
        <v>1704.6942075032464</v>
      </c>
      <c r="AI58" s="34">
        <f>PXIL!H58</f>
        <v>0</v>
      </c>
      <c r="AJ58" s="34">
        <f>PXIL!N58</f>
        <v>0</v>
      </c>
      <c r="AK58" s="34">
        <f>RTM_IEX!H58</f>
        <v>50.02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-0.29070999999999997</v>
      </c>
      <c r="F59">
        <f>GT_Spot!P59</f>
        <v>0</v>
      </c>
      <c r="G59">
        <f>PPCL_NG!P59</f>
        <v>190</v>
      </c>
      <c r="H59">
        <f>PPCL_Spot!P59</f>
        <v>0</v>
      </c>
      <c r="I59">
        <f>Bawana_NG!P59</f>
        <v>-2.1800000000000002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736.13014534387696</v>
      </c>
      <c r="P59" s="36">
        <v>104.28999999999999</v>
      </c>
      <c r="Q59" s="36">
        <v>38.119999999999997</v>
      </c>
      <c r="R59" s="38">
        <v>47.5</v>
      </c>
      <c r="S59" s="38">
        <v>0</v>
      </c>
      <c r="T59" s="37">
        <f>SUMPRODUCT(LTA!J59:AN59,LTA!J$101:AN$101,LTA!J$103:AN$103)</f>
        <v>543</v>
      </c>
      <c r="U59" s="37">
        <f>SUMPRODUCT(LTA!J59:AN59,LTA!J$102:AN$102,LTA!J$103:AN$103)</f>
        <v>49.34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145.17000000000002</v>
      </c>
      <c r="AB59" s="75">
        <f>-STOA!N59</f>
        <v>-237.07</v>
      </c>
      <c r="AC59">
        <f t="shared" si="0"/>
        <v>18.925823636830476</v>
      </c>
      <c r="AD59">
        <f t="shared" si="1"/>
        <v>1753.0378117070466</v>
      </c>
      <c r="AE59">
        <f>'IDT-1'!B59</f>
        <v>0</v>
      </c>
      <c r="AF59" s="24"/>
      <c r="AG59">
        <f t="shared" si="2"/>
        <v>1753.0378117070466</v>
      </c>
      <c r="AI59" s="34">
        <f>PXIL!H59</f>
        <v>0</v>
      </c>
      <c r="AJ59" s="34">
        <f>PXIL!N59</f>
        <v>0</v>
      </c>
      <c r="AK59" s="34">
        <f>RTM_IEX!H59</f>
        <v>148.15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10.09624</v>
      </c>
      <c r="E60">
        <f>GT_NG!P60</f>
        <v>-0.29070999999999997</v>
      </c>
      <c r="F60">
        <f>GT_Spot!P60</f>
        <v>0</v>
      </c>
      <c r="G60">
        <f>PPCL_NG!P60</f>
        <v>190</v>
      </c>
      <c r="H60">
        <f>PPCL_Spot!P60</f>
        <v>0</v>
      </c>
      <c r="I60">
        <f>Bawana_NG!P60</f>
        <v>-2.1800000000000002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736.13014534387696</v>
      </c>
      <c r="P60" s="36">
        <v>104.28999999999999</v>
      </c>
      <c r="Q60" s="36">
        <v>38.119999999999997</v>
      </c>
      <c r="R60" s="38">
        <v>47.5</v>
      </c>
      <c r="S60" s="38">
        <v>0</v>
      </c>
      <c r="T60" s="37">
        <f>SUMPRODUCT(LTA!J60:AN60,LTA!J$101:AN$101,LTA!J$103:AN$103)</f>
        <v>533.89</v>
      </c>
      <c r="U60" s="37">
        <f>SUMPRODUCT(LTA!J60:AN60,LTA!J$102:AN$102,LTA!J$103:AN$103)</f>
        <v>49.46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145.17000000000002</v>
      </c>
      <c r="AB60" s="75">
        <f>-STOA!N60</f>
        <v>-237.07</v>
      </c>
      <c r="AC60">
        <f t="shared" si="0"/>
        <v>18.876952772830478</v>
      </c>
      <c r="AD60">
        <f t="shared" si="1"/>
        <v>1747.2687225710465</v>
      </c>
      <c r="AE60">
        <f>'IDT-1'!B60</f>
        <v>0</v>
      </c>
      <c r="AF60" s="24"/>
      <c r="AG60">
        <f t="shared" si="2"/>
        <v>1747.2687225710465</v>
      </c>
      <c r="AI60" s="34">
        <f>PXIL!H60</f>
        <v>0</v>
      </c>
      <c r="AJ60" s="34">
        <f>PXIL!N60</f>
        <v>0</v>
      </c>
      <c r="AK60" s="34">
        <f>RTM_IEX!H60</f>
        <v>151.03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10.09624</v>
      </c>
      <c r="E61">
        <f>GT_NG!P61</f>
        <v>-0.29070999999999997</v>
      </c>
      <c r="F61">
        <f>GT_Spot!P61</f>
        <v>0</v>
      </c>
      <c r="G61">
        <f>PPCL_NG!P61</f>
        <v>190</v>
      </c>
      <c r="H61">
        <f>PPCL_Spot!P61</f>
        <v>0</v>
      </c>
      <c r="I61">
        <f>Bawana_NG!P61</f>
        <v>-2.1800000000000002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788.01285367560467</v>
      </c>
      <c r="P61" s="36">
        <v>104.28999999999999</v>
      </c>
      <c r="Q61" s="36">
        <v>38.119999999999997</v>
      </c>
      <c r="R61" s="38">
        <v>47.5</v>
      </c>
      <c r="S61" s="38">
        <v>0</v>
      </c>
      <c r="T61" s="37">
        <f>SUMPRODUCT(LTA!J61:AN61,LTA!J$101:AN$101,LTA!J$103:AN$103)</f>
        <v>526.04</v>
      </c>
      <c r="U61" s="37">
        <f>SUMPRODUCT(LTA!J61:AN61,LTA!J$102:AN$102,LTA!J$103:AN$103)</f>
        <v>48.84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145.17000000000002</v>
      </c>
      <c r="AB61" s="75">
        <f>-STOA!N61</f>
        <v>-237.07</v>
      </c>
      <c r="AC61">
        <f t="shared" si="0"/>
        <v>18.84572752281699</v>
      </c>
      <c r="AD61">
        <f t="shared" si="1"/>
        <v>1743.5826561527876</v>
      </c>
      <c r="AE61">
        <f>'IDT-1'!B61</f>
        <v>0</v>
      </c>
      <c r="AF61" s="24"/>
      <c r="AG61">
        <f t="shared" si="2"/>
        <v>1743.5826561527876</v>
      </c>
      <c r="AI61" s="34">
        <f>PXIL!H61</f>
        <v>0</v>
      </c>
      <c r="AJ61" s="34">
        <f>PXIL!N61</f>
        <v>0</v>
      </c>
      <c r="AK61" s="34">
        <f>RTM_IEX!H61</f>
        <v>103.9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10.09624</v>
      </c>
      <c r="E62">
        <f>GT_NG!P62</f>
        <v>-0.29070999999999997</v>
      </c>
      <c r="F62">
        <f>GT_Spot!P62</f>
        <v>0</v>
      </c>
      <c r="G62">
        <f>PPCL_NG!P62</f>
        <v>190</v>
      </c>
      <c r="H62">
        <f>PPCL_Spot!P62</f>
        <v>0</v>
      </c>
      <c r="I62">
        <f>Bawana_NG!P62</f>
        <v>-2.1800000000000002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838.99273929541368</v>
      </c>
      <c r="P62" s="36">
        <v>104.28999999999999</v>
      </c>
      <c r="Q62" s="36">
        <v>38.119999999999997</v>
      </c>
      <c r="R62" s="38">
        <v>47.5</v>
      </c>
      <c r="S62" s="38">
        <v>0</v>
      </c>
      <c r="T62" s="37">
        <f>SUMPRODUCT(LTA!J62:AN62,LTA!J$101:AN$101,LTA!J$103:AN$103)</f>
        <v>504.95</v>
      </c>
      <c r="U62" s="37">
        <f>SUMPRODUCT(LTA!J62:AN62,LTA!J$102:AN$102,LTA!J$103:AN$103)</f>
        <v>48.84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145.17000000000002</v>
      </c>
      <c r="AB62" s="75">
        <f>-STOA!N62</f>
        <v>-237.07</v>
      </c>
      <c r="AC62">
        <f t="shared" si="0"/>
        <v>18.830102562023384</v>
      </c>
      <c r="AD62">
        <f t="shared" si="1"/>
        <v>1741.7381667333905</v>
      </c>
      <c r="AE62">
        <f>'IDT-1'!B62</f>
        <v>0</v>
      </c>
      <c r="AF62" s="24"/>
      <c r="AG62">
        <f t="shared" si="2"/>
        <v>1741.7381667333905</v>
      </c>
      <c r="AI62" s="34">
        <f>PXIL!H62</f>
        <v>0</v>
      </c>
      <c r="AJ62" s="34">
        <f>PXIL!N62</f>
        <v>0</v>
      </c>
      <c r="AK62" s="34">
        <f>RTM_IEX!H62</f>
        <v>72.150000000000006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10.09624</v>
      </c>
      <c r="E63">
        <f>GT_NG!P63</f>
        <v>-0.29070999999999997</v>
      </c>
      <c r="F63">
        <f>GT_Spot!P63</f>
        <v>0</v>
      </c>
      <c r="G63">
        <f>PPCL_NG!P63</f>
        <v>190</v>
      </c>
      <c r="H63">
        <f>PPCL_Spot!P63</f>
        <v>0</v>
      </c>
      <c r="I63">
        <f>Bawana_NG!P63</f>
        <v>-2.1800000000000002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891.31979740054919</v>
      </c>
      <c r="P63" s="36">
        <v>104.28999999999999</v>
      </c>
      <c r="Q63" s="36">
        <v>38.11</v>
      </c>
      <c r="R63" s="38">
        <v>47.5</v>
      </c>
      <c r="S63" s="38">
        <v>0</v>
      </c>
      <c r="T63" s="37">
        <f>SUMPRODUCT(LTA!J63:AN63,LTA!J$101:AN$101,LTA!J$103:AN$103)</f>
        <v>480.36</v>
      </c>
      <c r="U63" s="37">
        <f>SUMPRODUCT(LTA!J63:AN63,LTA!J$102:AN$102,LTA!J$103:AN$103)</f>
        <v>48.84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144.97</v>
      </c>
      <c r="AB63" s="75">
        <f>-STOA!N63</f>
        <v>-237.07</v>
      </c>
      <c r="AC63">
        <f t="shared" si="0"/>
        <v>18.455269850106522</v>
      </c>
      <c r="AD63">
        <f t="shared" si="1"/>
        <v>1697.4900575504423</v>
      </c>
      <c r="AE63">
        <f>'IDT-1'!B63</f>
        <v>0</v>
      </c>
      <c r="AF63" s="24"/>
      <c r="AG63">
        <f t="shared" si="2"/>
        <v>1697.4900575504423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10.09624</v>
      </c>
      <c r="E64">
        <f>GT_NG!P64</f>
        <v>-0.29070999999999997</v>
      </c>
      <c r="F64">
        <f>GT_Spot!P64</f>
        <v>0</v>
      </c>
      <c r="G64">
        <f>PPCL_NG!P64</f>
        <v>190</v>
      </c>
      <c r="H64">
        <f>PPCL_Spot!P64</f>
        <v>0</v>
      </c>
      <c r="I64">
        <f>Bawana_NG!P64</f>
        <v>-2.1800000000000002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924.75718977871952</v>
      </c>
      <c r="P64" s="36">
        <v>104.28999999999999</v>
      </c>
      <c r="Q64" s="36">
        <v>38.11</v>
      </c>
      <c r="R64" s="38">
        <v>47.5</v>
      </c>
      <c r="S64" s="38">
        <v>0</v>
      </c>
      <c r="T64" s="37">
        <f>SUMPRODUCT(LTA!J64:AN64,LTA!J$101:AN$101,LTA!J$103:AN$103)</f>
        <v>445.08</v>
      </c>
      <c r="U64" s="37">
        <f>SUMPRODUCT(LTA!J64:AN64,LTA!J$102:AN$102,LTA!J$103:AN$103)</f>
        <v>48.84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144.97</v>
      </c>
      <c r="AB64" s="75">
        <f>-STOA!N64</f>
        <v>-237.07</v>
      </c>
      <c r="AC64">
        <f t="shared" si="0"/>
        <v>18.439791946083151</v>
      </c>
      <c r="AD64">
        <f t="shared" si="1"/>
        <v>1695.6629278326361</v>
      </c>
      <c r="AE64">
        <f>'IDT-1'!B64</f>
        <v>0</v>
      </c>
      <c r="AF64" s="24"/>
      <c r="AG64">
        <f t="shared" si="2"/>
        <v>1695.6629278326361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10.09624</v>
      </c>
      <c r="E65">
        <f>GT_NG!P65</f>
        <v>-0.29070999999999997</v>
      </c>
      <c r="F65">
        <f>GT_Spot!P65</f>
        <v>0</v>
      </c>
      <c r="G65">
        <f>PPCL_NG!P65</f>
        <v>190</v>
      </c>
      <c r="H65">
        <f>PPCL_Spot!P65</f>
        <v>0</v>
      </c>
      <c r="I65">
        <f>Bawana_NG!P65</f>
        <v>-2.1800000000000002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934.41975813405668</v>
      </c>
      <c r="P65" s="36">
        <v>104.28999999999999</v>
      </c>
      <c r="Q65" s="36">
        <v>38.11</v>
      </c>
      <c r="R65" s="38">
        <v>47.5</v>
      </c>
      <c r="S65" s="38">
        <v>0</v>
      </c>
      <c r="T65" s="37">
        <f>SUMPRODUCT(LTA!J65:AN65,LTA!J$101:AN$101,LTA!J$103:AN$103)</f>
        <v>408.91999999999996</v>
      </c>
      <c r="U65" s="37">
        <f>SUMPRODUCT(LTA!J65:AN65,LTA!J$102:AN$102,LTA!J$103:AN$103)</f>
        <v>48.84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144.97</v>
      </c>
      <c r="AB65" s="75">
        <f>-STOA!N65</f>
        <v>-237.07</v>
      </c>
      <c r="AC65">
        <f t="shared" si="0"/>
        <v>18.4374636211151</v>
      </c>
      <c r="AD65">
        <f t="shared" si="1"/>
        <v>1643.1678245129413</v>
      </c>
      <c r="AE65">
        <f>'IDT-1'!B65</f>
        <v>0</v>
      </c>
      <c r="AF65" s="24"/>
      <c r="AG65">
        <f t="shared" si="2"/>
        <v>1643.1678245129413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-26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10.09624</v>
      </c>
      <c r="E66">
        <f>GT_NG!P66</f>
        <v>12.297045840407472</v>
      </c>
      <c r="F66">
        <f>GT_Spot!P66</f>
        <v>0</v>
      </c>
      <c r="G66">
        <f>PPCL_NG!P66</f>
        <v>190</v>
      </c>
      <c r="H66">
        <f>PPCL_Spot!P66</f>
        <v>0</v>
      </c>
      <c r="I66">
        <f>Bawana_NG!P66</f>
        <v>-2.1800000000000002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954.10504869405656</v>
      </c>
      <c r="P66" s="36">
        <v>104.28999999999999</v>
      </c>
      <c r="Q66" s="36">
        <v>38.11</v>
      </c>
      <c r="R66" s="38">
        <v>47.5</v>
      </c>
      <c r="S66" s="38">
        <v>0</v>
      </c>
      <c r="T66" s="37">
        <f>SUMPRODUCT(LTA!J66:AN66,LTA!J$101:AN$101,LTA!J$103:AN$103)</f>
        <v>367.15999999999997</v>
      </c>
      <c r="U66" s="37">
        <f>SUMPRODUCT(LTA!J66:AN66,LTA!J$102:AN$102,LTA!J$103:AN$103)</f>
        <v>48.84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144.97</v>
      </c>
      <c r="AB66" s="75">
        <f>-STOA!N66</f>
        <v>-237.07</v>
      </c>
      <c r="AC66">
        <f t="shared" si="0"/>
        <v>18.310512807991877</v>
      </c>
      <c r="AD66">
        <f t="shared" si="1"/>
        <v>1638.8078217264722</v>
      </c>
      <c r="AE66">
        <f>'IDT-1'!B66</f>
        <v>0</v>
      </c>
      <c r="AF66" s="24"/>
      <c r="AG66">
        <f t="shared" si="2"/>
        <v>1638.8078217264722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10.09624</v>
      </c>
      <c r="E67">
        <f>GT_NG!P67</f>
        <v>12.297045840407472</v>
      </c>
      <c r="F67">
        <f>GT_Spot!P67</f>
        <v>0</v>
      </c>
      <c r="G67">
        <f>PPCL_NG!P67</f>
        <v>190</v>
      </c>
      <c r="H67">
        <f>PPCL_Spot!P67</f>
        <v>0</v>
      </c>
      <c r="I67">
        <f>Bawana_NG!P67</f>
        <v>-2.1800000000000002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964.47687086378596</v>
      </c>
      <c r="P67" s="36">
        <v>104.28999999999999</v>
      </c>
      <c r="Q67" s="36">
        <v>38.11</v>
      </c>
      <c r="R67" s="38">
        <v>47.5</v>
      </c>
      <c r="S67" s="38">
        <v>0</v>
      </c>
      <c r="T67" s="37">
        <f>SUMPRODUCT(LTA!J67:AN67,LTA!J$101:AN$101,LTA!J$103:AN$103)</f>
        <v>321.41999999999996</v>
      </c>
      <c r="U67" s="37">
        <f>SUMPRODUCT(LTA!J67:AN67,LTA!J$102:AN$102,LTA!J$103:AN$103)</f>
        <v>48.870000000000005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144.83000000000001</v>
      </c>
      <c r="AB67" s="75">
        <f>-STOA!N67</f>
        <v>-237.07</v>
      </c>
      <c r="AC67">
        <f t="shared" si="0"/>
        <v>18.207332741890049</v>
      </c>
      <c r="AD67">
        <f t="shared" si="1"/>
        <v>1580.4328239623032</v>
      </c>
      <c r="AE67">
        <f>'IDT-1'!B67</f>
        <v>24.405000000000001</v>
      </c>
      <c r="AF67" s="24"/>
      <c r="AG67">
        <f t="shared" si="2"/>
        <v>1604.8378239623032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-44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10.09624</v>
      </c>
      <c r="E68">
        <f>GT_NG!P68</f>
        <v>12.297045840407472</v>
      </c>
      <c r="F68">
        <f>GT_Spot!P68</f>
        <v>0</v>
      </c>
      <c r="G68">
        <f>PPCL_NG!P68</f>
        <v>190</v>
      </c>
      <c r="H68">
        <f>PPCL_Spot!P68</f>
        <v>0</v>
      </c>
      <c r="I68">
        <f>Bawana_NG!P68</f>
        <v>-2.1800000000000002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964.47687086378596</v>
      </c>
      <c r="P68" s="36">
        <v>104.28999999999999</v>
      </c>
      <c r="Q68" s="36">
        <v>38.11</v>
      </c>
      <c r="R68" s="38">
        <v>42.14</v>
      </c>
      <c r="S68" s="38">
        <v>0</v>
      </c>
      <c r="T68" s="37">
        <f>SUMPRODUCT(LTA!J68:AN68,LTA!J$101:AN$101,LTA!J$103:AN$103)</f>
        <v>279.69</v>
      </c>
      <c r="U68" s="37">
        <f>SUMPRODUCT(LTA!J68:AN68,LTA!J$102:AN$102,LTA!J$103:AN$103)</f>
        <v>49.370000000000005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23.09</v>
      </c>
      <c r="Z68" s="34">
        <f>IEX!N68</f>
        <v>0</v>
      </c>
      <c r="AA68" s="75">
        <f>STOA!H68</f>
        <v>144.83000000000001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17.764269167868271</v>
      </c>
      <c r="AD68">
        <f t="shared" ref="AD68:AD98" si="4">SUM(B68:AB68,AI68:AT68)-AC68</f>
        <v>1586.3758875363253</v>
      </c>
      <c r="AE68">
        <f>'IDT-1'!B68</f>
        <v>21.693000000000001</v>
      </c>
      <c r="AF68" s="24"/>
      <c r="AG68">
        <f t="shared" ref="AG68:AG98" si="5">SUM(AD68:AF68)</f>
        <v>1608.0688875363253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-15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10.09624</v>
      </c>
      <c r="E69">
        <f>GT_NG!P69</f>
        <v>12.297045840407472</v>
      </c>
      <c r="F69">
        <f>GT_Spot!P69</f>
        <v>0</v>
      </c>
      <c r="G69">
        <f>PPCL_NG!P69</f>
        <v>190</v>
      </c>
      <c r="H69">
        <f>PPCL_Spot!P69</f>
        <v>0</v>
      </c>
      <c r="I69">
        <f>Bawana_NG!P69</f>
        <v>-2.1800000000000002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960.54377600234363</v>
      </c>
      <c r="P69" s="36">
        <v>104.28999999999999</v>
      </c>
      <c r="Q69" s="36">
        <v>38.11</v>
      </c>
      <c r="R69" s="38">
        <v>33.71</v>
      </c>
      <c r="S69" s="38">
        <v>0</v>
      </c>
      <c r="T69" s="37">
        <f>SUMPRODUCT(LTA!J69:AN69,LTA!J$101:AN$101,LTA!J$103:AN$103)</f>
        <v>238.59</v>
      </c>
      <c r="U69" s="37">
        <f>SUMPRODUCT(LTA!J69:AN69,LTA!J$102:AN$102,LTA!J$103:AN$103)</f>
        <v>50.84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75.59</v>
      </c>
      <c r="Z69" s="34">
        <f>IEX!N69</f>
        <v>0</v>
      </c>
      <c r="AA69" s="75">
        <f>STOA!H69</f>
        <v>144.83000000000001</v>
      </c>
      <c r="AB69" s="75">
        <f>-STOA!N69</f>
        <v>-237.07</v>
      </c>
      <c r="AC69">
        <f t="shared" si="3"/>
        <v>17.743113697857481</v>
      </c>
      <c r="AD69">
        <f t="shared" si="4"/>
        <v>1589.9039481448933</v>
      </c>
      <c r="AE69">
        <f>'IDT-1'!B69</f>
        <v>0</v>
      </c>
      <c r="AF69" s="24"/>
      <c r="AG69">
        <f t="shared" si="5"/>
        <v>1589.9039481448933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-12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10.09624</v>
      </c>
      <c r="E70">
        <f>GT_NG!P70</f>
        <v>12.297045840407472</v>
      </c>
      <c r="F70">
        <f>GT_Spot!P70</f>
        <v>0</v>
      </c>
      <c r="G70">
        <f>PPCL_NG!P70</f>
        <v>190</v>
      </c>
      <c r="H70">
        <f>PPCL_Spot!P70</f>
        <v>0</v>
      </c>
      <c r="I70">
        <f>Bawana_NG!P70</f>
        <v>-2.1800000000000002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970.537460966504</v>
      </c>
      <c r="P70" s="36">
        <v>104.28999999999999</v>
      </c>
      <c r="Q70" s="36">
        <v>38.11</v>
      </c>
      <c r="R70" s="38">
        <v>20.930000000000003</v>
      </c>
      <c r="S70" s="38">
        <v>0</v>
      </c>
      <c r="T70" s="37">
        <f>SUMPRODUCT(LTA!J70:AN70,LTA!J$101:AN$101,LTA!J$103:AN$103)</f>
        <v>195.59</v>
      </c>
      <c r="U70" s="37">
        <f>SUMPRODUCT(LTA!J70:AN70,LTA!J$102:AN$102,LTA!J$103:AN$103)</f>
        <v>51.599999999999994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65.61</v>
      </c>
      <c r="Z70" s="34">
        <f>IEX!N70</f>
        <v>0</v>
      </c>
      <c r="AA70" s="75">
        <f>STOA!H70</f>
        <v>144.83000000000001</v>
      </c>
      <c r="AB70" s="75">
        <f>-STOA!N70</f>
        <v>-237.07</v>
      </c>
      <c r="AC70">
        <f t="shared" si="3"/>
        <v>17.899766124731094</v>
      </c>
      <c r="AD70">
        <f t="shared" si="4"/>
        <v>1602.3709806821801</v>
      </c>
      <c r="AE70">
        <f>'IDT-1'!B70</f>
        <v>0</v>
      </c>
      <c r="AF70" s="24"/>
      <c r="AG70">
        <f t="shared" si="5"/>
        <v>1602.3709806821801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-15</v>
      </c>
      <c r="AM70" s="34">
        <f>RTM_PXI!H70</f>
        <v>0</v>
      </c>
      <c r="AN70" s="34">
        <f>RTM_PXI!N70</f>
        <v>0</v>
      </c>
      <c r="AO70" s="148">
        <f>GDAM_IEX!H70</f>
        <v>70.63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10.09624</v>
      </c>
      <c r="E71">
        <f>GT_NG!P71</f>
        <v>12.297045840407472</v>
      </c>
      <c r="F71">
        <f>GT_Spot!P71</f>
        <v>0</v>
      </c>
      <c r="G71">
        <f>PPCL_NG!P71</f>
        <v>190</v>
      </c>
      <c r="H71">
        <f>PPCL_Spot!P71</f>
        <v>0</v>
      </c>
      <c r="I71">
        <f>Bawana_NG!P71</f>
        <v>-2.1800000000000002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996.08793527556804</v>
      </c>
      <c r="P71" s="36">
        <v>104.28999999999999</v>
      </c>
      <c r="Q71" s="36">
        <v>38.11</v>
      </c>
      <c r="R71" s="38">
        <v>10.824798226164079</v>
      </c>
      <c r="S71" s="38">
        <v>0</v>
      </c>
      <c r="T71" s="37">
        <f>SUMPRODUCT(LTA!J71:AN71,LTA!J$101:AN$101,LTA!J$103:AN$103)</f>
        <v>156.38</v>
      </c>
      <c r="U71" s="37">
        <f>SUMPRODUCT(LTA!J71:AN71,LTA!J$102:AN$102,LTA!J$103:AN$103)</f>
        <v>52.599999999999994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401.68</v>
      </c>
      <c r="AB71" s="75">
        <f>-STOA!N71</f>
        <v>-237.07</v>
      </c>
      <c r="AC71">
        <f t="shared" si="3"/>
        <v>19.263820508419919</v>
      </c>
      <c r="AD71">
        <f t="shared" si="4"/>
        <v>1634.8521988337197</v>
      </c>
      <c r="AE71">
        <f>'IDT-1'!B71</f>
        <v>0</v>
      </c>
      <c r="AF71" s="24"/>
      <c r="AG71">
        <f t="shared" si="5"/>
        <v>1634.8521988337197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10.09624</v>
      </c>
      <c r="E72">
        <f>GT_NG!P72</f>
        <v>12.297045840407472</v>
      </c>
      <c r="F72">
        <f>GT_Spot!P72</f>
        <v>0</v>
      </c>
      <c r="G72">
        <f>PPCL_NG!P72</f>
        <v>190</v>
      </c>
      <c r="H72">
        <f>PPCL_Spot!P72</f>
        <v>0</v>
      </c>
      <c r="I72">
        <f>Bawana_NG!P72</f>
        <v>-2.1800000000000002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1023.7825937901613</v>
      </c>
      <c r="P72" s="36">
        <v>104.28999999999999</v>
      </c>
      <c r="Q72" s="36">
        <v>38.11</v>
      </c>
      <c r="R72" s="38">
        <v>3.3900000000000006</v>
      </c>
      <c r="S72" s="38">
        <v>0</v>
      </c>
      <c r="T72" s="37">
        <f>SUMPRODUCT(LTA!J72:AN72,LTA!J$101:AN$101,LTA!J$103:AN$103)</f>
        <v>108.77</v>
      </c>
      <c r="U72" s="37">
        <f>SUMPRODUCT(LTA!J72:AN72,LTA!J$102:AN$102,LTA!J$103:AN$103)</f>
        <v>54.56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391.1</v>
      </c>
      <c r="AB72" s="75">
        <f>-STOA!N72</f>
        <v>-237.07</v>
      </c>
      <c r="AC72">
        <f t="shared" si="3"/>
        <v>18.326334505476041</v>
      </c>
      <c r="AD72">
        <f t="shared" si="4"/>
        <v>1674.8195451250924</v>
      </c>
      <c r="AE72">
        <f>'IDT-1'!B72</f>
        <v>0</v>
      </c>
      <c r="AF72" s="24"/>
      <c r="AG72">
        <f t="shared" si="5"/>
        <v>1674.8195451250924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10.09624</v>
      </c>
      <c r="E73">
        <f>GT_NG!P73</f>
        <v>12.297045840407472</v>
      </c>
      <c r="F73">
        <f>GT_Spot!P73</f>
        <v>0</v>
      </c>
      <c r="G73">
        <f>PPCL_NG!P73</f>
        <v>190</v>
      </c>
      <c r="H73">
        <f>PPCL_Spot!P73</f>
        <v>0</v>
      </c>
      <c r="I73">
        <f>Bawana_NG!P73</f>
        <v>-2.1800000000000002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1100.958730260676</v>
      </c>
      <c r="P73" s="36">
        <v>117.59</v>
      </c>
      <c r="Q73" s="36">
        <v>38.11</v>
      </c>
      <c r="R73" s="38">
        <v>0</v>
      </c>
      <c r="S73" s="38">
        <v>0</v>
      </c>
      <c r="T73" s="37">
        <f>SUMPRODUCT(LTA!J73:AN73,LTA!J$101:AN$101,LTA!J$103:AN$103)</f>
        <v>71.149999999999991</v>
      </c>
      <c r="U73" s="37">
        <f>SUMPRODUCT(LTA!J73:AN73,LTA!J$102:AN$102,LTA!J$103:AN$103)</f>
        <v>56.22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417.08000000000004</v>
      </c>
      <c r="AB73" s="75">
        <f>-STOA!N73</f>
        <v>-237.07</v>
      </c>
      <c r="AC73">
        <f t="shared" si="3"/>
        <v>19.66866098526927</v>
      </c>
      <c r="AD73">
        <f t="shared" si="4"/>
        <v>1668.5833551158144</v>
      </c>
      <c r="AE73">
        <f>'IDT-1'!B73</f>
        <v>0</v>
      </c>
      <c r="AF73" s="24"/>
      <c r="AG73">
        <f t="shared" si="5"/>
        <v>1668.5833551158144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-86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12.297045840407472</v>
      </c>
      <c r="F74">
        <f>GT_Spot!P74</f>
        <v>0</v>
      </c>
      <c r="G74">
        <f>PPCL_NG!P74</f>
        <v>190</v>
      </c>
      <c r="H74">
        <f>PPCL_Spot!P74</f>
        <v>0</v>
      </c>
      <c r="I74">
        <f>Bawana_NG!P74</f>
        <v>-2.1800000000000002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1108.2905780207066</v>
      </c>
      <c r="P74" s="36">
        <v>117.59</v>
      </c>
      <c r="Q74" s="36">
        <v>38.11</v>
      </c>
      <c r="R74" s="38">
        <v>0</v>
      </c>
      <c r="S74" s="38">
        <v>0</v>
      </c>
      <c r="T74" s="37">
        <f>SUMPRODUCT(LTA!J74:AN74,LTA!J$101:AN$101,LTA!J$103:AN$103)</f>
        <v>49.79</v>
      </c>
      <c r="U74" s="37">
        <f>SUMPRODUCT(LTA!J74:AN74,LTA!J$102:AN$102,LTA!J$103:AN$103)</f>
        <v>57.66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415.15000000000003</v>
      </c>
      <c r="AB74" s="75">
        <f>-STOA!N74</f>
        <v>-237.07</v>
      </c>
      <c r="AC74">
        <f t="shared" si="3"/>
        <v>19.250217986082411</v>
      </c>
      <c r="AD74">
        <f t="shared" si="4"/>
        <v>1689.4836458750317</v>
      </c>
      <c r="AE74">
        <f>'IDT-1'!B74</f>
        <v>0</v>
      </c>
      <c r="AF74" s="24"/>
      <c r="AG74">
        <f t="shared" si="5"/>
        <v>1689.4836458750317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-51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12.422954159592532</v>
      </c>
      <c r="F75">
        <f>GT_Spot!P75</f>
        <v>0</v>
      </c>
      <c r="G75">
        <f>PPCL_NG!P75</f>
        <v>190</v>
      </c>
      <c r="H75">
        <f>PPCL_Spot!P75</f>
        <v>0</v>
      </c>
      <c r="I75">
        <f>Bawana_NG!P75</f>
        <v>-2.1800000000000002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1110.2438227328682</v>
      </c>
      <c r="P75" s="36">
        <v>117.59</v>
      </c>
      <c r="Q75" s="36">
        <v>38.11</v>
      </c>
      <c r="R75" s="38">
        <v>0</v>
      </c>
      <c r="S75" s="38">
        <v>0</v>
      </c>
      <c r="T75" s="37">
        <f>SUMPRODUCT(LTA!J75:AN75,LTA!J$101:AN$101,LTA!J$103:AN$103)</f>
        <v>43.87</v>
      </c>
      <c r="U75" s="37">
        <f>SUMPRODUCT(LTA!J75:AN75,LTA!J$102:AN$102,LTA!J$103:AN$103)</f>
        <v>69.430000000000007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24.83</v>
      </c>
      <c r="Z75" s="34">
        <f>IEX!N75</f>
        <v>0</v>
      </c>
      <c r="AA75" s="75">
        <f>STOA!H75</f>
        <v>415.15000000000003</v>
      </c>
      <c r="AB75" s="75">
        <f>-STOA!N75</f>
        <v>-263.48</v>
      </c>
      <c r="AC75">
        <f t="shared" si="3"/>
        <v>19.601720680339582</v>
      </c>
      <c r="AD75">
        <f t="shared" si="4"/>
        <v>1760.2812962121209</v>
      </c>
      <c r="AE75">
        <f>'IDT-1'!B75</f>
        <v>0</v>
      </c>
      <c r="AF75" s="24"/>
      <c r="AG75">
        <f t="shared" si="5"/>
        <v>1760.2812962121209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-10</v>
      </c>
      <c r="AM75" s="34">
        <f>RTM_PXI!H75</f>
        <v>0</v>
      </c>
      <c r="AN75" s="34">
        <f>RTM_PXI!N75</f>
        <v>0</v>
      </c>
      <c r="AO75" s="148">
        <f>GDAM_IEX!H75</f>
        <v>23.8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15.748376796168175</v>
      </c>
      <c r="F76">
        <f>GT_Spot!P76</f>
        <v>0</v>
      </c>
      <c r="G76">
        <f>PPCL_NG!P76</f>
        <v>190</v>
      </c>
      <c r="H76">
        <f>PPCL_Spot!P76</f>
        <v>0</v>
      </c>
      <c r="I76">
        <f>Bawana_NG!P76</f>
        <v>-2.1800000000000002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1108.8882521955957</v>
      </c>
      <c r="P76" s="36">
        <v>117.59</v>
      </c>
      <c r="Q76" s="36">
        <v>38.11</v>
      </c>
      <c r="R76" s="38">
        <v>0</v>
      </c>
      <c r="S76" s="38">
        <v>0</v>
      </c>
      <c r="T76" s="37">
        <f>SUMPRODUCT(LTA!J76:AN76,LTA!J$101:AN$101,LTA!J$103:AN$103)</f>
        <v>41.86</v>
      </c>
      <c r="U76" s="37">
        <f>SUMPRODUCT(LTA!J76:AN76,LTA!J$102:AN$102,LTA!J$103:AN$103)</f>
        <v>70.350000000000009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54.65</v>
      </c>
      <c r="Z76" s="34">
        <f>IEX!N76</f>
        <v>0</v>
      </c>
      <c r="AA76" s="75">
        <f>STOA!H76</f>
        <v>415.15000000000003</v>
      </c>
      <c r="AB76" s="75">
        <f>-STOA!N76</f>
        <v>-263.48</v>
      </c>
      <c r="AC76">
        <f t="shared" si="3"/>
        <v>20.084411223371067</v>
      </c>
      <c r="AD76">
        <f t="shared" si="4"/>
        <v>1769.0584577683921</v>
      </c>
      <c r="AE76">
        <f>'IDT-1'!B76</f>
        <v>0</v>
      </c>
      <c r="AF76" s="24"/>
      <c r="AG76">
        <f t="shared" si="5"/>
        <v>1769.0584577683921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-34</v>
      </c>
      <c r="AM76" s="34">
        <f>RTM_PXI!H76</f>
        <v>0</v>
      </c>
      <c r="AN76" s="34">
        <f>RTM_PXI!N76</f>
        <v>0</v>
      </c>
      <c r="AO76" s="148">
        <f>GDAM_IEX!H76</f>
        <v>26.36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15.748376796168175</v>
      </c>
      <c r="F77">
        <f>GT_Spot!P77</f>
        <v>0</v>
      </c>
      <c r="G77">
        <f>PPCL_NG!P77</f>
        <v>190</v>
      </c>
      <c r="H77">
        <f>PPCL_Spot!P77</f>
        <v>0</v>
      </c>
      <c r="I77">
        <f>Bawana_NG!P77</f>
        <v>-2.1800000000000002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1112.1685526440795</v>
      </c>
      <c r="P77" s="36">
        <v>117.59</v>
      </c>
      <c r="Q77" s="36">
        <v>38.11</v>
      </c>
      <c r="R77" s="38">
        <v>0</v>
      </c>
      <c r="S77" s="38">
        <v>0</v>
      </c>
      <c r="T77" s="37">
        <f>SUMPRODUCT(LTA!J77:AN77,LTA!J$101:AN$101,LTA!J$103:AN$103)</f>
        <v>45.94</v>
      </c>
      <c r="U77" s="37">
        <f>SUMPRODUCT(LTA!J77:AN77,LTA!J$102:AN$102,LTA!J$103:AN$103)</f>
        <v>71.83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70.45</v>
      </c>
      <c r="Z77" s="34">
        <f>IEX!N77</f>
        <v>0</v>
      </c>
      <c r="AA77" s="75">
        <f>STOA!H77</f>
        <v>418.04</v>
      </c>
      <c r="AB77" s="75">
        <f>-STOA!N77</f>
        <v>-263.48</v>
      </c>
      <c r="AC77">
        <f t="shared" si="3"/>
        <v>20.148938589413451</v>
      </c>
      <c r="AD77">
        <f t="shared" si="4"/>
        <v>1778.6842308508342</v>
      </c>
      <c r="AE77">
        <f>'IDT-1'!B77</f>
        <v>0</v>
      </c>
      <c r="AF77" s="24"/>
      <c r="AG77">
        <f t="shared" si="5"/>
        <v>1778.6842308508342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-33</v>
      </c>
      <c r="AM77" s="34">
        <f>RTM_PXI!H77</f>
        <v>0</v>
      </c>
      <c r="AN77" s="34">
        <f>RTM_PXI!N77</f>
        <v>0</v>
      </c>
      <c r="AO77" s="148">
        <f>GDAM_IEX!H77</f>
        <v>7.52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15.748376796168175</v>
      </c>
      <c r="F78">
        <f>GT_Spot!P78</f>
        <v>0</v>
      </c>
      <c r="G78">
        <f>PPCL_NG!P78</f>
        <v>190</v>
      </c>
      <c r="H78">
        <f>PPCL_Spot!P78</f>
        <v>0</v>
      </c>
      <c r="I78">
        <f>Bawana_NG!P78</f>
        <v>-2.1800000000000002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1092.3571656858376</v>
      </c>
      <c r="P78" s="36">
        <v>117.59</v>
      </c>
      <c r="Q78" s="36">
        <v>38.11</v>
      </c>
      <c r="R78" s="38">
        <v>0</v>
      </c>
      <c r="S78" s="38">
        <v>0</v>
      </c>
      <c r="T78" s="37">
        <f>SUMPRODUCT(LTA!J78:AN78,LTA!J$101:AN$101,LTA!J$103:AN$103)</f>
        <v>46.06</v>
      </c>
      <c r="U78" s="37">
        <f>SUMPRODUCT(LTA!J78:AN78,LTA!J$102:AN$102,LTA!J$103:AN$103)</f>
        <v>73.179999999999993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63.66</v>
      </c>
      <c r="Z78" s="34">
        <f>IEX!N78</f>
        <v>0</v>
      </c>
      <c r="AA78" s="75">
        <f>STOA!H78</f>
        <v>415.15000000000003</v>
      </c>
      <c r="AB78" s="75">
        <f>-STOA!N78</f>
        <v>-263.48</v>
      </c>
      <c r="AC78">
        <f t="shared" si="3"/>
        <v>19.625694734042877</v>
      </c>
      <c r="AD78">
        <f t="shared" si="4"/>
        <v>1783.1960877479628</v>
      </c>
      <c r="AE78">
        <f>'IDT-1'!B78</f>
        <v>0</v>
      </c>
      <c r="AF78" s="24"/>
      <c r="AG78">
        <f t="shared" si="5"/>
        <v>1783.1960877479628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6.53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15.748376796168175</v>
      </c>
      <c r="F79">
        <f>GT_Spot!P79</f>
        <v>0</v>
      </c>
      <c r="G79">
        <f>PPCL_NG!P79</f>
        <v>190</v>
      </c>
      <c r="H79">
        <f>PPCL_Spot!P79</f>
        <v>0</v>
      </c>
      <c r="I79">
        <f>Bawana_NG!P79</f>
        <v>-2.1800000000000002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1001.04078420197</v>
      </c>
      <c r="P79" s="36">
        <v>117.59</v>
      </c>
      <c r="Q79" s="36">
        <v>38.11</v>
      </c>
      <c r="R79" s="38">
        <v>0</v>
      </c>
      <c r="S79" s="38">
        <v>0</v>
      </c>
      <c r="T79" s="37">
        <f>SUMPRODUCT(LTA!J79:AN79,LTA!J$101:AN$101,LTA!J$103:AN$103)</f>
        <v>42.34</v>
      </c>
      <c r="U79" s="37">
        <f>SUMPRODUCT(LTA!J79:AN79,LTA!J$102:AN$102,LTA!J$103:AN$103)</f>
        <v>60.019999999999996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88.99</v>
      </c>
      <c r="Z79" s="34">
        <f>IEX!N79</f>
        <v>0</v>
      </c>
      <c r="AA79" s="75">
        <f>STOA!H79</f>
        <v>420.06</v>
      </c>
      <c r="AB79" s="75">
        <f>-STOA!N79</f>
        <v>-263.48</v>
      </c>
      <c r="AC79">
        <f t="shared" si="3"/>
        <v>19.398169129578385</v>
      </c>
      <c r="AD79">
        <f t="shared" si="4"/>
        <v>1756.3372318685595</v>
      </c>
      <c r="AE79">
        <f>'IDT-1'!B79</f>
        <v>0</v>
      </c>
      <c r="AF79" s="24"/>
      <c r="AG79">
        <f t="shared" si="5"/>
        <v>1756.3372318685595</v>
      </c>
      <c r="AI79" s="34">
        <f>PXIL!H79</f>
        <v>0</v>
      </c>
      <c r="AJ79" s="34">
        <f>PXIL!N79</f>
        <v>0</v>
      </c>
      <c r="AK79" s="34">
        <f>RTM_IEX!H79</f>
        <v>48.75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8.65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15.748376796168175</v>
      </c>
      <c r="F80">
        <f>GT_Spot!P80</f>
        <v>0</v>
      </c>
      <c r="G80">
        <f>PPCL_NG!P80</f>
        <v>190</v>
      </c>
      <c r="H80">
        <f>PPCL_Spot!P80</f>
        <v>0</v>
      </c>
      <c r="I80">
        <f>Bawana_NG!P80</f>
        <v>-2.1800000000000002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974.92981267964524</v>
      </c>
      <c r="P80" s="36">
        <v>117.59</v>
      </c>
      <c r="Q80" s="36">
        <v>38.11</v>
      </c>
      <c r="R80" s="38">
        <v>0</v>
      </c>
      <c r="S80" s="38">
        <v>0</v>
      </c>
      <c r="T80" s="37">
        <f>SUMPRODUCT(LTA!J80:AN80,LTA!J$101:AN$101,LTA!J$103:AN$103)</f>
        <v>42.97</v>
      </c>
      <c r="U80" s="37">
        <f>SUMPRODUCT(LTA!J80:AN80,LTA!J$102:AN$102,LTA!J$103:AN$103)</f>
        <v>60.679999999999993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98.24</v>
      </c>
      <c r="Z80" s="34">
        <f>IEX!N80</f>
        <v>0</v>
      </c>
      <c r="AA80" s="75">
        <f>STOA!H80</f>
        <v>428.71999999999997</v>
      </c>
      <c r="AB80" s="75">
        <f>-STOA!N80</f>
        <v>-263.48</v>
      </c>
      <c r="AC80">
        <f t="shared" si="3"/>
        <v>19.310296968790858</v>
      </c>
      <c r="AD80">
        <f t="shared" si="4"/>
        <v>1745.9641325070222</v>
      </c>
      <c r="AE80">
        <f>'IDT-1'!B80</f>
        <v>0</v>
      </c>
      <c r="AF80" s="24"/>
      <c r="AG80">
        <f t="shared" si="5"/>
        <v>1745.9641325070222</v>
      </c>
      <c r="AI80" s="34">
        <f>PXIL!H80</f>
        <v>0</v>
      </c>
      <c r="AJ80" s="34">
        <f>PXIL!N80</f>
        <v>0</v>
      </c>
      <c r="AK80" s="34">
        <f>RTM_IEX!H80</f>
        <v>21.81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32.04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15.748376796168175</v>
      </c>
      <c r="F81">
        <f>GT_Spot!P81</f>
        <v>0</v>
      </c>
      <c r="G81">
        <f>PPCL_NG!P81</f>
        <v>190</v>
      </c>
      <c r="H81">
        <f>PPCL_Spot!P81</f>
        <v>0</v>
      </c>
      <c r="I81">
        <f>Bawana_NG!P81</f>
        <v>-2.1800000000000002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959.02754470380569</v>
      </c>
      <c r="P81" s="36">
        <v>117.59</v>
      </c>
      <c r="Q81" s="36">
        <v>38.11</v>
      </c>
      <c r="R81" s="38">
        <v>0</v>
      </c>
      <c r="S81" s="38">
        <v>0</v>
      </c>
      <c r="T81" s="37">
        <f>SUMPRODUCT(LTA!J81:AN81,LTA!J$101:AN$101,LTA!J$103:AN$103)</f>
        <v>35.93</v>
      </c>
      <c r="U81" s="37">
        <f>SUMPRODUCT(LTA!J81:AN81,LTA!J$102:AN$102,LTA!J$103:AN$103)</f>
        <v>58.89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132.41</v>
      </c>
      <c r="Z81" s="34">
        <f>IEX!N81</f>
        <v>0</v>
      </c>
      <c r="AA81" s="75">
        <f>STOA!H81</f>
        <v>389.28</v>
      </c>
      <c r="AB81" s="75">
        <f>-STOA!N81</f>
        <v>-263.48</v>
      </c>
      <c r="AC81">
        <f t="shared" si="3"/>
        <v>19.093221917793809</v>
      </c>
      <c r="AD81">
        <f t="shared" si="4"/>
        <v>1720.33893958218</v>
      </c>
      <c r="AE81">
        <f>'IDT-1'!B81</f>
        <v>0</v>
      </c>
      <c r="AF81" s="24"/>
      <c r="AG81">
        <f t="shared" si="5"/>
        <v>1720.33893958218</v>
      </c>
      <c r="AI81" s="34">
        <f>PXIL!H81</f>
        <v>0</v>
      </c>
      <c r="AJ81" s="34">
        <f>PXIL!N81</f>
        <v>0</v>
      </c>
      <c r="AK81" s="34">
        <f>RTM_IEX!H81</f>
        <v>15.14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42.87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9.3869999999999987</v>
      </c>
      <c r="E82">
        <f>GT_NG!P82</f>
        <v>15.748376796168175</v>
      </c>
      <c r="F82">
        <f>GT_Spot!P82</f>
        <v>0</v>
      </c>
      <c r="G82">
        <f>PPCL_NG!P82</f>
        <v>190</v>
      </c>
      <c r="H82">
        <f>PPCL_Spot!P82</f>
        <v>0</v>
      </c>
      <c r="I82">
        <f>Bawana_NG!P82</f>
        <v>-2.1800000000000002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954.13337370991576</v>
      </c>
      <c r="P82" s="36">
        <v>117.59</v>
      </c>
      <c r="Q82" s="36">
        <v>38.11</v>
      </c>
      <c r="R82" s="38">
        <v>0</v>
      </c>
      <c r="S82" s="38">
        <v>0</v>
      </c>
      <c r="T82" s="37">
        <f>SUMPRODUCT(LTA!J82:AN82,LTA!J$101:AN$101,LTA!J$103:AN$103)</f>
        <v>35.96</v>
      </c>
      <c r="U82" s="37">
        <f>SUMPRODUCT(LTA!J82:AN82,LTA!J$102:AN$102,LTA!J$103:AN$103)</f>
        <v>60.22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134.1</v>
      </c>
      <c r="Z82" s="34">
        <f>IEX!N82</f>
        <v>0</v>
      </c>
      <c r="AA82" s="75">
        <f>STOA!H82</f>
        <v>392.15999999999997</v>
      </c>
      <c r="AB82" s="75">
        <f>-STOA!N82</f>
        <v>-263.48</v>
      </c>
      <c r="AC82">
        <f t="shared" si="3"/>
        <v>19.118981265445136</v>
      </c>
      <c r="AD82">
        <f t="shared" si="4"/>
        <v>1723.3797692406383</v>
      </c>
      <c r="AE82">
        <f>'IDT-1'!B82</f>
        <v>0</v>
      </c>
      <c r="AF82" s="24"/>
      <c r="AG82">
        <f t="shared" si="5"/>
        <v>1723.3797692406383</v>
      </c>
      <c r="AI82" s="34">
        <f>PXIL!H82</f>
        <v>0</v>
      </c>
      <c r="AJ82" s="34">
        <f>PXIL!N82</f>
        <v>0</v>
      </c>
      <c r="AK82" s="34">
        <f>RTM_IEX!H82</f>
        <v>21.57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39.18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9.3869999999999987</v>
      </c>
      <c r="E83">
        <f>GT_NG!P83</f>
        <v>15.748376796168175</v>
      </c>
      <c r="F83">
        <f>GT_Spot!P83</f>
        <v>0</v>
      </c>
      <c r="G83">
        <f>PPCL_NG!P83</f>
        <v>190</v>
      </c>
      <c r="H83">
        <f>PPCL_Spot!P83</f>
        <v>0</v>
      </c>
      <c r="I83">
        <f>Bawana_NG!P83</f>
        <v>-2.1800000000000002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952.03623294991576</v>
      </c>
      <c r="P83" s="36">
        <v>117.59</v>
      </c>
      <c r="Q83" s="36">
        <v>38.11</v>
      </c>
      <c r="R83" s="38">
        <v>0</v>
      </c>
      <c r="S83" s="38">
        <v>0</v>
      </c>
      <c r="T83" s="37">
        <f>SUMPRODUCT(LTA!J83:AN83,LTA!J$101:AN$101,LTA!J$103:AN$103)</f>
        <v>28.64</v>
      </c>
      <c r="U83" s="37">
        <f>SUMPRODUCT(LTA!J83:AN83,LTA!J$102:AN$102,LTA!J$103:AN$103)</f>
        <v>55.760000000000005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208.28</v>
      </c>
      <c r="Z83" s="34">
        <f>IEX!N83</f>
        <v>0</v>
      </c>
      <c r="AA83" s="75">
        <f>STOA!H83</f>
        <v>144.93</v>
      </c>
      <c r="AB83" s="75">
        <f>-STOA!N83</f>
        <v>-263.48</v>
      </c>
      <c r="AC83">
        <f t="shared" si="3"/>
        <v>19.193933283061135</v>
      </c>
      <c r="AD83">
        <f t="shared" si="4"/>
        <v>1732.2276764630226</v>
      </c>
      <c r="AE83">
        <f>'IDT-1'!B83</f>
        <v>0</v>
      </c>
      <c r="AF83" s="24"/>
      <c r="AG83">
        <f t="shared" si="5"/>
        <v>1732.2276764630226</v>
      </c>
      <c r="AI83" s="34">
        <f>PXIL!H83</f>
        <v>0</v>
      </c>
      <c r="AJ83" s="34">
        <f>PXIL!N83</f>
        <v>0</v>
      </c>
      <c r="AK83" s="34">
        <f>RTM_IEX!H83</f>
        <v>49.06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207.54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9.3869999999999987</v>
      </c>
      <c r="E84">
        <f>GT_NG!P84</f>
        <v>15.748376796168175</v>
      </c>
      <c r="F84">
        <f>GT_Spot!P84</f>
        <v>0</v>
      </c>
      <c r="G84">
        <f>PPCL_NG!P84</f>
        <v>190</v>
      </c>
      <c r="H84">
        <f>PPCL_Spot!P84</f>
        <v>0</v>
      </c>
      <c r="I84">
        <f>Bawana_NG!P84</f>
        <v>-2.1800000000000002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941.95370334991583</v>
      </c>
      <c r="P84" s="36">
        <v>117.59</v>
      </c>
      <c r="Q84" s="36">
        <v>38.11</v>
      </c>
      <c r="R84" s="38">
        <v>0</v>
      </c>
      <c r="S84" s="38">
        <v>0</v>
      </c>
      <c r="T84" s="37">
        <f>SUMPRODUCT(LTA!J84:AN84,LTA!J$101:AN$101,LTA!J$103:AN$103)</f>
        <v>28.32</v>
      </c>
      <c r="U84" s="37">
        <f>SUMPRODUCT(LTA!J84:AN84,LTA!J$102:AN$102,LTA!J$103:AN$103)</f>
        <v>56.11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193.6</v>
      </c>
      <c r="Z84" s="34">
        <f>IEX!N84</f>
        <v>0</v>
      </c>
      <c r="AA84" s="75">
        <f>STOA!H84</f>
        <v>144.93</v>
      </c>
      <c r="AB84" s="75">
        <f>-STOA!N84</f>
        <v>-263.48</v>
      </c>
      <c r="AC84">
        <f t="shared" si="3"/>
        <v>19.044224034421134</v>
      </c>
      <c r="AD84">
        <f t="shared" si="4"/>
        <v>1714.5548561116625</v>
      </c>
      <c r="AE84">
        <f>'IDT-1'!B84</f>
        <v>0</v>
      </c>
      <c r="AF84" s="24"/>
      <c r="AG84">
        <f t="shared" si="5"/>
        <v>1714.5548561116625</v>
      </c>
      <c r="AI84" s="34">
        <f>PXIL!H84</f>
        <v>0</v>
      </c>
      <c r="AJ84" s="34">
        <f>PXIL!N84</f>
        <v>0</v>
      </c>
      <c r="AK84" s="34">
        <f>RTM_IEX!H84</f>
        <v>60.61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202.9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9.3869999999999987</v>
      </c>
      <c r="E85">
        <f>GT_NG!P85</f>
        <v>15.748376796168175</v>
      </c>
      <c r="F85">
        <f>GT_Spot!P85</f>
        <v>0</v>
      </c>
      <c r="G85">
        <f>PPCL_NG!P85</f>
        <v>190</v>
      </c>
      <c r="H85">
        <f>PPCL_Spot!P85</f>
        <v>0</v>
      </c>
      <c r="I85">
        <f>Bawana_NG!P85</f>
        <v>-2.1800000000000002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944.48930394843364</v>
      </c>
      <c r="P85" s="36">
        <v>117.59</v>
      </c>
      <c r="Q85" s="36">
        <v>38.11</v>
      </c>
      <c r="R85" s="38">
        <v>0</v>
      </c>
      <c r="S85" s="38">
        <v>0</v>
      </c>
      <c r="T85" s="37">
        <f>SUMPRODUCT(LTA!J85:AN85,LTA!J$101:AN$101,LTA!J$103:AN$103)</f>
        <v>24.580000000000002</v>
      </c>
      <c r="U85" s="37">
        <f>SUMPRODUCT(LTA!J85:AN85,LTA!J$102:AN$102,LTA!J$103:AN$103)</f>
        <v>51.8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251.48</v>
      </c>
      <c r="Z85" s="34">
        <f>IEX!N85</f>
        <v>0</v>
      </c>
      <c r="AA85" s="75">
        <f>STOA!H85</f>
        <v>144.93</v>
      </c>
      <c r="AB85" s="75">
        <f>-STOA!N85</f>
        <v>-263.48</v>
      </c>
      <c r="AC85">
        <f t="shared" si="3"/>
        <v>18.673327079448686</v>
      </c>
      <c r="AD85">
        <f>SUM(B85:AB85,AI85:AT85)-AC85</f>
        <v>1670.7713536651529</v>
      </c>
      <c r="AE85">
        <f>'IDT-1'!B85</f>
        <v>0</v>
      </c>
      <c r="AF85" s="24"/>
      <c r="AG85">
        <f t="shared" si="5"/>
        <v>1670.7713536651529</v>
      </c>
      <c r="AI85" s="34">
        <f>PXIL!H85</f>
        <v>0</v>
      </c>
      <c r="AJ85" s="34">
        <f>PXIL!N85</f>
        <v>0</v>
      </c>
      <c r="AK85" s="34">
        <f>RTM_IEX!H85</f>
        <v>152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14.99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9.3869999999999987</v>
      </c>
      <c r="E86">
        <f>GT_NG!P86</f>
        <v>15.748376796168175</v>
      </c>
      <c r="F86">
        <f>GT_Spot!P86</f>
        <v>0</v>
      </c>
      <c r="G86">
        <f>PPCL_NG!P86</f>
        <v>190</v>
      </c>
      <c r="H86">
        <f>PPCL_Spot!P86</f>
        <v>0</v>
      </c>
      <c r="I86">
        <f>Bawana_NG!P86</f>
        <v>-2.1800000000000002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944.48930394843364</v>
      </c>
      <c r="P86" s="36">
        <v>117.59</v>
      </c>
      <c r="Q86" s="36">
        <v>38.11</v>
      </c>
      <c r="R86" s="38">
        <v>0</v>
      </c>
      <c r="S86" s="38">
        <v>0</v>
      </c>
      <c r="T86" s="37">
        <f>SUMPRODUCT(LTA!J86:AN86,LTA!J$101:AN$101,LTA!J$103:AN$103)</f>
        <v>24.62</v>
      </c>
      <c r="U86" s="37">
        <f>SUMPRODUCT(LTA!J86:AN86,LTA!J$102:AN$102,LTA!J$103:AN$103)</f>
        <v>51.8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154.63</v>
      </c>
      <c r="Z86" s="34">
        <f>IEX!N86</f>
        <v>0</v>
      </c>
      <c r="AA86" s="75">
        <f>STOA!H86</f>
        <v>144.93</v>
      </c>
      <c r="AB86" s="75">
        <f>-STOA!N86</f>
        <v>-263.48</v>
      </c>
      <c r="AC86">
        <f t="shared" si="3"/>
        <v>18.544303079448678</v>
      </c>
      <c r="AD86">
        <f t="shared" si="4"/>
        <v>1655.5403776651528</v>
      </c>
      <c r="AE86">
        <f>'IDT-1'!B86</f>
        <v>0</v>
      </c>
      <c r="AF86" s="24"/>
      <c r="AG86">
        <f t="shared" si="5"/>
        <v>1655.5403776651528</v>
      </c>
      <c r="AI86" s="34">
        <f>PXIL!H86</f>
        <v>0</v>
      </c>
      <c r="AJ86" s="34">
        <f>PXIL!N86</f>
        <v>0</v>
      </c>
      <c r="AK86" s="34">
        <f>RTM_IEX!H86</f>
        <v>78.88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169.56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9.3869999999999987</v>
      </c>
      <c r="E87">
        <f>GT_NG!P87</f>
        <v>15.748376796168175</v>
      </c>
      <c r="F87">
        <f>GT_Spot!P87</f>
        <v>0</v>
      </c>
      <c r="G87">
        <f>PPCL_NG!P87</f>
        <v>190</v>
      </c>
      <c r="H87">
        <f>PPCL_Spot!P87</f>
        <v>0</v>
      </c>
      <c r="I87">
        <f>Bawana_NG!P87</f>
        <v>9.3390168876699633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938.79454857042799</v>
      </c>
      <c r="P87" s="36">
        <v>117.59</v>
      </c>
      <c r="Q87" s="36">
        <v>38.11</v>
      </c>
      <c r="R87" s="38">
        <v>0</v>
      </c>
      <c r="S87" s="38">
        <v>0</v>
      </c>
      <c r="T87" s="37">
        <f>SUMPRODUCT(LTA!J87:AN87,LTA!J$101:AN$101,LTA!J$103:AN$103)</f>
        <v>24.44</v>
      </c>
      <c r="U87" s="37">
        <f>SUMPRODUCT(LTA!J87:AN87,LTA!J$102:AN$102,LTA!J$103:AN$103)</f>
        <v>51.8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144.88000000000002</v>
      </c>
      <c r="AB87" s="75">
        <f>-STOA!N87</f>
        <v>-263.48</v>
      </c>
      <c r="AC87">
        <f t="shared" si="3"/>
        <v>17.997091752289606</v>
      </c>
      <c r="AD87">
        <f t="shared" si="4"/>
        <v>1595.3218505019765</v>
      </c>
      <c r="AE87">
        <f>'IDT-1'!B87</f>
        <v>53.864000000000004</v>
      </c>
      <c r="AF87" s="24"/>
      <c r="AG87">
        <f t="shared" si="5"/>
        <v>1649.1858505019766</v>
      </c>
      <c r="AI87" s="34">
        <f>PXIL!H87</f>
        <v>0</v>
      </c>
      <c r="AJ87" s="34">
        <f>PXIL!N87</f>
        <v>0</v>
      </c>
      <c r="AK87" s="34">
        <f>RTM_IEX!H87</f>
        <v>46.18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290.52999999999997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9.3869999999999987</v>
      </c>
      <c r="E88">
        <f>GT_NG!P88</f>
        <v>15.748376796168175</v>
      </c>
      <c r="F88">
        <f>GT_Spot!P88</f>
        <v>0</v>
      </c>
      <c r="G88">
        <f>PPCL_NG!P88</f>
        <v>190</v>
      </c>
      <c r="H88">
        <f>PPCL_Spot!P88</f>
        <v>0</v>
      </c>
      <c r="I88">
        <f>Bawana_NG!P88</f>
        <v>9.3390168876699633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938.79454857042799</v>
      </c>
      <c r="P88" s="36">
        <v>117.59</v>
      </c>
      <c r="Q88" s="36">
        <v>38.11</v>
      </c>
      <c r="R88" s="38">
        <v>0</v>
      </c>
      <c r="S88" s="38">
        <v>0</v>
      </c>
      <c r="T88" s="37">
        <f>SUMPRODUCT(LTA!J88:AN88,LTA!J$101:AN$101,LTA!J$103:AN$103)</f>
        <v>24.79</v>
      </c>
      <c r="U88" s="37">
        <f>SUMPRODUCT(LTA!J88:AN88,LTA!J$102:AN$102,LTA!J$103:AN$103)</f>
        <v>51.8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181.14</v>
      </c>
      <c r="Z88" s="34">
        <f>IEX!N88</f>
        <v>0</v>
      </c>
      <c r="AA88" s="75">
        <f>STOA!H88</f>
        <v>144.88000000000002</v>
      </c>
      <c r="AB88" s="75">
        <f>-STOA!N88</f>
        <v>-263.48</v>
      </c>
      <c r="AC88">
        <f t="shared" si="3"/>
        <v>17.563567752289607</v>
      </c>
      <c r="AD88">
        <f t="shared" si="4"/>
        <v>1544.1453745019764</v>
      </c>
      <c r="AE88">
        <f>'IDT-1'!B88</f>
        <v>82.884</v>
      </c>
      <c r="AF88" s="24"/>
      <c r="AG88">
        <f t="shared" si="5"/>
        <v>1627.0293745019765</v>
      </c>
      <c r="AI88" s="34">
        <f>PXIL!H88</f>
        <v>0</v>
      </c>
      <c r="AJ88" s="34">
        <f>PXIL!N88</f>
        <v>0</v>
      </c>
      <c r="AK88" s="34">
        <f>RTM_IEX!H88</f>
        <v>43.29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60.32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9.3869999999999987</v>
      </c>
      <c r="E89">
        <f>GT_NG!P89</f>
        <v>15.304181470347089</v>
      </c>
      <c r="F89">
        <f>GT_Spot!P89</f>
        <v>0</v>
      </c>
      <c r="G89">
        <f>PPCL_NG!P89</f>
        <v>190</v>
      </c>
      <c r="H89">
        <f>PPCL_Spot!P89</f>
        <v>0</v>
      </c>
      <c r="I89">
        <f>Bawana_NG!P89</f>
        <v>9.3390168876699633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926.67517623410458</v>
      </c>
      <c r="P89" s="36">
        <v>117.59</v>
      </c>
      <c r="Q89" s="36">
        <v>38.11</v>
      </c>
      <c r="R89" s="38">
        <v>0</v>
      </c>
      <c r="S89" s="38">
        <v>0</v>
      </c>
      <c r="T89" s="37">
        <f>SUMPRODUCT(LTA!J89:AN89,LTA!J$101:AN$101,LTA!J$103:AN$103)</f>
        <v>23.330000000000002</v>
      </c>
      <c r="U89" s="37">
        <f>SUMPRODUCT(LTA!J89:AN89,LTA!J$102:AN$102,LTA!J$103:AN$103)</f>
        <v>51.8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144.88000000000002</v>
      </c>
      <c r="AB89" s="75">
        <f>-STOA!N89</f>
        <v>-263.48</v>
      </c>
      <c r="AC89">
        <f t="shared" si="3"/>
        <v>17.259877783927593</v>
      </c>
      <c r="AD89">
        <f t="shared" si="4"/>
        <v>1508.2954968081938</v>
      </c>
      <c r="AE89">
        <f>'IDT-1'!B89</f>
        <v>70.450999999999993</v>
      </c>
      <c r="AF89" s="24"/>
      <c r="AG89">
        <f t="shared" si="5"/>
        <v>1578.7464968081938</v>
      </c>
      <c r="AI89" s="34">
        <f>PXIL!H89</f>
        <v>0</v>
      </c>
      <c r="AJ89" s="34">
        <f>PXIL!N89</f>
        <v>0</v>
      </c>
      <c r="AK89" s="34">
        <f>RTM_IEX!H89</f>
        <v>16.350000000000001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246.27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9.3869999999999987</v>
      </c>
      <c r="E90">
        <f>GT_NG!P90</f>
        <v>15.304181470347089</v>
      </c>
      <c r="F90">
        <f>GT_Spot!P90</f>
        <v>0</v>
      </c>
      <c r="G90">
        <f>PPCL_NG!P90</f>
        <v>190</v>
      </c>
      <c r="H90">
        <f>PPCL_Spot!P90</f>
        <v>0</v>
      </c>
      <c r="I90">
        <f>Bawana_NG!P90</f>
        <v>9.3390168876699633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925.32351170180743</v>
      </c>
      <c r="P90" s="36">
        <v>117.59</v>
      </c>
      <c r="Q90" s="36">
        <v>38.11</v>
      </c>
      <c r="R90" s="38">
        <v>0</v>
      </c>
      <c r="S90" s="38">
        <v>0</v>
      </c>
      <c r="T90" s="37">
        <f>SUMPRODUCT(LTA!J90:AN90,LTA!J$101:AN$101,LTA!J$103:AN$103)</f>
        <v>23.330000000000002</v>
      </c>
      <c r="U90" s="37">
        <f>SUMPRODUCT(LTA!J90:AN90,LTA!J$102:AN$102,LTA!J$103:AN$103)</f>
        <v>51.8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177.97</v>
      </c>
      <c r="Z90" s="34">
        <f>IEX!N90</f>
        <v>0</v>
      </c>
      <c r="AA90" s="75">
        <f>STOA!H90</f>
        <v>144.88000000000002</v>
      </c>
      <c r="AB90" s="75">
        <f>-STOA!N90</f>
        <v>-263.48</v>
      </c>
      <c r="AC90">
        <f t="shared" si="3"/>
        <v>16.715207801856298</v>
      </c>
      <c r="AD90">
        <f t="shared" si="4"/>
        <v>1443.9985022579683</v>
      </c>
      <c r="AE90">
        <f>'IDT-1'!B90</f>
        <v>102.928</v>
      </c>
      <c r="AF90" s="24"/>
      <c r="AG90">
        <f t="shared" si="5"/>
        <v>1546.9265022579684</v>
      </c>
      <c r="AI90" s="34">
        <f>PXIL!H90</f>
        <v>0</v>
      </c>
      <c r="AJ90" s="34">
        <f>PXIL!N90</f>
        <v>0</v>
      </c>
      <c r="AK90" s="34">
        <f>RTM_IEX!H90</f>
        <v>21.16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9.3869999999999987</v>
      </c>
      <c r="E91">
        <f>GT_NG!P91</f>
        <v>15.304181470347089</v>
      </c>
      <c r="F91">
        <f>GT_Spot!P91</f>
        <v>0</v>
      </c>
      <c r="G91">
        <f>PPCL_NG!P91</f>
        <v>190</v>
      </c>
      <c r="H91">
        <f>PPCL_Spot!P91</f>
        <v>0</v>
      </c>
      <c r="I91">
        <f>Bawana_NG!P91</f>
        <v>9.34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930.62881657488765</v>
      </c>
      <c r="P91" s="36">
        <v>117.59</v>
      </c>
      <c r="Q91" s="36">
        <v>38.11</v>
      </c>
      <c r="R91" s="38">
        <v>0</v>
      </c>
      <c r="S91" s="38">
        <v>0</v>
      </c>
      <c r="T91" s="37">
        <f>SUMPRODUCT(LTA!J91:AN91,LTA!J$101:AN$101,LTA!J$103:AN$103)</f>
        <v>23.330000000000002</v>
      </c>
      <c r="U91" s="37">
        <f>SUMPRODUCT(LTA!J91:AN91,LTA!J$102:AN$102,LTA!J$103:AN$103)</f>
        <v>51.8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231.84</v>
      </c>
      <c r="Z91" s="34">
        <f>IEX!N91</f>
        <v>0</v>
      </c>
      <c r="AA91" s="75">
        <f>STOA!H91</f>
        <v>144.83000000000001</v>
      </c>
      <c r="AB91" s="75">
        <f>-STOA!N91</f>
        <v>-258.16999999999996</v>
      </c>
      <c r="AC91">
        <f t="shared" si="3"/>
        <v>17.320438773414576</v>
      </c>
      <c r="AD91">
        <f t="shared" si="4"/>
        <v>1526.1095592718198</v>
      </c>
      <c r="AE91">
        <f>'IDT-1'!B91</f>
        <v>0</v>
      </c>
      <c r="AF91" s="24"/>
      <c r="AG91">
        <f t="shared" si="5"/>
        <v>1526.1095592718198</v>
      </c>
      <c r="AI91" s="34">
        <f>PXIL!H91</f>
        <v>0</v>
      </c>
      <c r="AJ91" s="34">
        <f>PXIL!N91</f>
        <v>0</v>
      </c>
      <c r="AK91" s="34">
        <f>RTM_IEX!H91</f>
        <v>39.44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9.3869999999999987</v>
      </c>
      <c r="E92">
        <f>GT_NG!P92</f>
        <v>15.304181470347089</v>
      </c>
      <c r="F92">
        <f>GT_Spot!P92</f>
        <v>0</v>
      </c>
      <c r="G92">
        <f>PPCL_NG!P92</f>
        <v>190</v>
      </c>
      <c r="H92">
        <f>PPCL_Spot!P92</f>
        <v>0</v>
      </c>
      <c r="I92">
        <f>Bawana_NG!P92</f>
        <v>9.34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923.94935167019537</v>
      </c>
      <c r="P92" s="36">
        <v>117.59</v>
      </c>
      <c r="Q92" s="36">
        <v>38.11</v>
      </c>
      <c r="R92" s="38">
        <v>0</v>
      </c>
      <c r="S92" s="38">
        <v>0</v>
      </c>
      <c r="T92" s="37">
        <f>SUMPRODUCT(LTA!J92:AN92,LTA!J$101:AN$101,LTA!J$103:AN$103)</f>
        <v>23.330000000000002</v>
      </c>
      <c r="U92" s="37">
        <f>SUMPRODUCT(LTA!J92:AN92,LTA!J$102:AN$102,LTA!J$103:AN$103)</f>
        <v>51.8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172.2</v>
      </c>
      <c r="Z92" s="34">
        <f>IEX!N92</f>
        <v>0</v>
      </c>
      <c r="AA92" s="75">
        <f>STOA!H92</f>
        <v>144.83000000000001</v>
      </c>
      <c r="AB92" s="75">
        <f>-STOA!N92</f>
        <v>-258.16999999999996</v>
      </c>
      <c r="AC92">
        <f t="shared" si="3"/>
        <v>16.747143268215162</v>
      </c>
      <c r="AD92">
        <f t="shared" si="4"/>
        <v>1458.4333898723271</v>
      </c>
      <c r="AE92">
        <f>'IDT-1'!B92</f>
        <v>10</v>
      </c>
      <c r="AF92" s="24"/>
      <c r="AG92">
        <f t="shared" si="5"/>
        <v>1468.4333898723271</v>
      </c>
      <c r="AI92" s="34">
        <f>PXIL!H92</f>
        <v>0</v>
      </c>
      <c r="AJ92" s="34">
        <f>PXIL!N92</f>
        <v>0</v>
      </c>
      <c r="AK92" s="34">
        <f>RTM_IEX!H92</f>
        <v>37.51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9.3869999999999987</v>
      </c>
      <c r="E93">
        <f>GT_NG!P93</f>
        <v>15.304181470347089</v>
      </c>
      <c r="F93">
        <f>GT_Spot!P93</f>
        <v>0</v>
      </c>
      <c r="G93">
        <f>PPCL_NG!P93</f>
        <v>190</v>
      </c>
      <c r="H93">
        <f>PPCL_Spot!P93</f>
        <v>0</v>
      </c>
      <c r="I93">
        <f>Bawana_NG!P93</f>
        <v>9.34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913.88952554151263</v>
      </c>
      <c r="P93" s="36">
        <v>117.59</v>
      </c>
      <c r="Q93" s="36">
        <v>38.11</v>
      </c>
      <c r="R93" s="38">
        <v>0</v>
      </c>
      <c r="S93" s="38">
        <v>0</v>
      </c>
      <c r="T93" s="37">
        <f>SUMPRODUCT(LTA!J93:AN93,LTA!J$101:AN$101,LTA!J$103:AN$103)</f>
        <v>28.51</v>
      </c>
      <c r="U93" s="37">
        <f>SUMPRODUCT(LTA!J93:AN93,LTA!J$102:AN$102,LTA!J$103:AN$103)</f>
        <v>51.8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104.86</v>
      </c>
      <c r="Z93" s="34">
        <f>IEX!N93</f>
        <v>0</v>
      </c>
      <c r="AA93" s="75">
        <f>STOA!H93</f>
        <v>144.83000000000001</v>
      </c>
      <c r="AB93" s="75">
        <f>-STOA!N93</f>
        <v>-258.16999999999996</v>
      </c>
      <c r="AC93">
        <f t="shared" si="3"/>
        <v>15.946624728734228</v>
      </c>
      <c r="AD93">
        <f t="shared" si="4"/>
        <v>1363.9340822831252</v>
      </c>
      <c r="AE93">
        <f>'IDT-1'!B93</f>
        <v>27</v>
      </c>
      <c r="AF93" s="24"/>
      <c r="AG93">
        <f t="shared" si="5"/>
        <v>1390.9340822831252</v>
      </c>
      <c r="AI93" s="34">
        <f>PXIL!H93</f>
        <v>0</v>
      </c>
      <c r="AJ93" s="34">
        <f>PXIL!N93</f>
        <v>0</v>
      </c>
      <c r="AK93" s="34">
        <f>RTM_IEX!H93</f>
        <v>14.43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9.3869999999999987</v>
      </c>
      <c r="E94">
        <f>GT_NG!P94</f>
        <v>15.304181470347089</v>
      </c>
      <c r="F94">
        <f>GT_Spot!P94</f>
        <v>0</v>
      </c>
      <c r="G94">
        <f>PPCL_NG!P94</f>
        <v>190</v>
      </c>
      <c r="H94">
        <f>PPCL_Spot!P94</f>
        <v>0</v>
      </c>
      <c r="I94">
        <f>Bawana_NG!P94</f>
        <v>9.34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913.89055763263298</v>
      </c>
      <c r="P94" s="36">
        <v>117.59</v>
      </c>
      <c r="Q94" s="36">
        <v>38.11</v>
      </c>
      <c r="R94" s="38">
        <v>0</v>
      </c>
      <c r="S94" s="38">
        <v>0</v>
      </c>
      <c r="T94" s="37">
        <f>SUMPRODUCT(LTA!J94:AN94,LTA!J$101:AN$101,LTA!J$103:AN$103)</f>
        <v>28.64</v>
      </c>
      <c r="U94" s="37">
        <f>SUMPRODUCT(LTA!J94:AN94,LTA!J$102:AN$102,LTA!J$103:AN$103)</f>
        <v>51.8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19.239999999999998</v>
      </c>
      <c r="Z94" s="34">
        <f>IEX!N94</f>
        <v>0</v>
      </c>
      <c r="AA94" s="75">
        <f>STOA!H94</f>
        <v>144.83000000000001</v>
      </c>
      <c r="AB94" s="75">
        <f>-STOA!N94</f>
        <v>-258.16999999999996</v>
      </c>
      <c r="AC94">
        <f t="shared" si="3"/>
        <v>15.285049398299641</v>
      </c>
      <c r="AD94">
        <f t="shared" si="4"/>
        <v>1285.8366897046806</v>
      </c>
      <c r="AE94">
        <f>'IDT-1'!B94</f>
        <v>45</v>
      </c>
      <c r="AF94" s="24"/>
      <c r="AG94">
        <f t="shared" si="5"/>
        <v>1330.8366897046806</v>
      </c>
      <c r="AI94" s="34">
        <f>PXIL!H94</f>
        <v>0</v>
      </c>
      <c r="AJ94" s="34">
        <f>PXIL!N94</f>
        <v>0</v>
      </c>
      <c r="AK94" s="34">
        <f>RTM_IEX!H94</f>
        <v>21.16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9.3869999999999987</v>
      </c>
      <c r="E95">
        <f>GT_NG!P95</f>
        <v>15.304181470347089</v>
      </c>
      <c r="F95">
        <f>GT_Spot!P95</f>
        <v>0</v>
      </c>
      <c r="G95">
        <f>PPCL_NG!P95</f>
        <v>190</v>
      </c>
      <c r="H95">
        <f>PPCL_Spot!P95</f>
        <v>0</v>
      </c>
      <c r="I95">
        <f>Bawana_NG!P95</f>
        <v>7.1600328262136737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899.2497794899806</v>
      </c>
      <c r="P95" s="36">
        <v>117.59</v>
      </c>
      <c r="Q95" s="36">
        <v>38.11</v>
      </c>
      <c r="R95" s="38">
        <v>0</v>
      </c>
      <c r="S95" s="38">
        <v>0</v>
      </c>
      <c r="T95" s="37">
        <f>SUMPRODUCT(LTA!J95:AN95,LTA!J$101:AN$101,LTA!J$103:AN$103)</f>
        <v>29.16</v>
      </c>
      <c r="U95" s="37">
        <f>SUMPRODUCT(LTA!J95:AN95,LTA!J$102:AN$102,LTA!J$103:AN$103)</f>
        <v>51.8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144.78</v>
      </c>
      <c r="AB95" s="75">
        <f>-STOA!N95</f>
        <v>-203.17</v>
      </c>
      <c r="AC95">
        <f t="shared" si="3"/>
        <v>14.58809303679444</v>
      </c>
      <c r="AD95">
        <f t="shared" si="4"/>
        <v>1255.7829007497467</v>
      </c>
      <c r="AE95">
        <f>'IDT-1'!B95</f>
        <v>8</v>
      </c>
      <c r="AF95" s="24"/>
      <c r="AG95">
        <f t="shared" si="5"/>
        <v>1263.7829007497467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-29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9.3869999999999987</v>
      </c>
      <c r="E96">
        <f>GT_NG!P96</f>
        <v>15.304181470347089</v>
      </c>
      <c r="F96">
        <f>GT_Spot!P96</f>
        <v>0</v>
      </c>
      <c r="G96">
        <f>PPCL_NG!P96</f>
        <v>190</v>
      </c>
      <c r="H96">
        <f>PPCL_Spot!P96</f>
        <v>0</v>
      </c>
      <c r="I96">
        <f>Bawana_NG!P96</f>
        <v>7.1600328262136737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831.05370284737501</v>
      </c>
      <c r="P96" s="36">
        <v>117.59</v>
      </c>
      <c r="Q96" s="36">
        <v>38.11</v>
      </c>
      <c r="R96" s="38">
        <v>0</v>
      </c>
      <c r="S96" s="38">
        <v>0</v>
      </c>
      <c r="T96" s="37">
        <f>SUMPRODUCT(LTA!J96:AN96,LTA!J$101:AN$101,LTA!J$103:AN$103)</f>
        <v>29.59</v>
      </c>
      <c r="U96" s="37">
        <f>SUMPRODUCT(LTA!J96:AN96,LTA!J$102:AN$102,LTA!J$103:AN$103)</f>
        <v>51.8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144.78</v>
      </c>
      <c r="AB96" s="75">
        <f>-STOA!N96</f>
        <v>-203.17</v>
      </c>
      <c r="AC96">
        <f t="shared" si="3"/>
        <v>14.120511885695221</v>
      </c>
      <c r="AD96">
        <f>SUM(B96:AB96,AI96:AT96)-AC96</f>
        <v>1176.4844052582403</v>
      </c>
      <c r="AE96">
        <f>'IDT-1'!B96</f>
        <v>19</v>
      </c>
      <c r="AF96" s="24"/>
      <c r="AG96">
        <f t="shared" si="5"/>
        <v>1195.4844052582403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9.3869999999999987</v>
      </c>
      <c r="E97">
        <f>GT_NG!P97</f>
        <v>15.304181470347089</v>
      </c>
      <c r="F97">
        <f>GT_Spot!P97</f>
        <v>0</v>
      </c>
      <c r="G97">
        <f>PPCL_NG!P97</f>
        <v>190</v>
      </c>
      <c r="H97">
        <f>PPCL_Spot!P97</f>
        <v>0</v>
      </c>
      <c r="I97">
        <f>Bawana_NG!P97</f>
        <v>7.1600328262136737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752.48956972498036</v>
      </c>
      <c r="P97" s="36">
        <v>117.58486259775439</v>
      </c>
      <c r="Q97" s="36">
        <v>38.113464769415394</v>
      </c>
      <c r="R97" s="38">
        <v>0</v>
      </c>
      <c r="S97" s="38">
        <v>0</v>
      </c>
      <c r="T97" s="37">
        <f>SUMPRODUCT(LTA!J97:AN97,LTA!J$101:AN$101,LTA!J$103:AN$103)</f>
        <v>29.79</v>
      </c>
      <c r="U97" s="37">
        <f>SUMPRODUCT(LTA!J97:AN97,LTA!J$102:AN$102,LTA!J$103:AN$103)</f>
        <v>51.8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144.78</v>
      </c>
      <c r="AB97" s="75">
        <f>-STOA!N97</f>
        <v>-203.17</v>
      </c>
      <c r="AC97">
        <f t="shared" si="3"/>
        <v>13.275873647403776</v>
      </c>
      <c r="AD97">
        <f t="shared" si="4"/>
        <v>1120.963237741307</v>
      </c>
      <c r="AE97">
        <f>'IDT-1'!B97</f>
        <v>0</v>
      </c>
      <c r="AF97" s="24"/>
      <c r="AG97">
        <f t="shared" si="5"/>
        <v>1120.963237741307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9.3869999999999987</v>
      </c>
      <c r="E98">
        <f>GT_NG!P98</f>
        <v>15.304181470347089</v>
      </c>
      <c r="F98">
        <f>GT_Spot!P98</f>
        <v>0</v>
      </c>
      <c r="G98">
        <f>PPCL_NG!P98</f>
        <v>190</v>
      </c>
      <c r="H98">
        <f>PPCL_Spot!P98</f>
        <v>0</v>
      </c>
      <c r="I98">
        <f>Bawana_NG!P98</f>
        <v>7.1600328262136737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696.69243668818808</v>
      </c>
      <c r="P98" s="36">
        <v>117.58486259775439</v>
      </c>
      <c r="Q98" s="36">
        <v>38.113464769415394</v>
      </c>
      <c r="R98" s="38">
        <v>0</v>
      </c>
      <c r="S98" s="38">
        <v>0</v>
      </c>
      <c r="T98" s="37">
        <f>SUMPRODUCT(LTA!J98:AN98,LTA!J$101:AN$101,LTA!J$103:AN$103)</f>
        <v>30.15</v>
      </c>
      <c r="U98" s="37">
        <f>SUMPRODUCT(LTA!J98:AN98,LTA!J$102:AN$102,LTA!J$103:AN$103)</f>
        <v>51.8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144.78</v>
      </c>
      <c r="AB98" s="75">
        <f>-STOA!N98</f>
        <v>-203.17</v>
      </c>
      <c r="AC98">
        <f t="shared" si="3"/>
        <v>12.861028676244056</v>
      </c>
      <c r="AD98">
        <f t="shared" si="4"/>
        <v>1059.9409496756746</v>
      </c>
      <c r="AE98">
        <f>'IDT-1'!B98</f>
        <v>0</v>
      </c>
      <c r="AF98" s="24"/>
      <c r="AG98">
        <f t="shared" si="5"/>
        <v>1059.9409496756746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0.22971031999999947</v>
      </c>
      <c r="E99">
        <f t="shared" si="6"/>
        <v>0.11675939744422927</v>
      </c>
      <c r="F99">
        <f t="shared" si="6"/>
        <v>0</v>
      </c>
      <c r="G99">
        <f t="shared" si="6"/>
        <v>5.3097500000000002</v>
      </c>
      <c r="H99">
        <f t="shared" si="6"/>
        <v>0</v>
      </c>
      <c r="I99">
        <f t="shared" si="6"/>
        <v>-1.8305752286116431E-2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20.09894969148435</v>
      </c>
      <c r="P99" s="36">
        <f t="shared" si="6"/>
        <v>2.376487431298878</v>
      </c>
      <c r="Q99" s="36">
        <f t="shared" si="6"/>
        <v>0.77257673238470781</v>
      </c>
      <c r="R99" s="38">
        <f t="shared" si="6"/>
        <v>0.44284370549818713</v>
      </c>
      <c r="S99" s="38">
        <f t="shared" si="6"/>
        <v>0</v>
      </c>
      <c r="T99" s="37">
        <f t="shared" si="6"/>
        <v>4.3809675000000032</v>
      </c>
      <c r="U99" s="37">
        <f t="shared" si="6"/>
        <v>1.1522475000000005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1.2773674999999998</v>
      </c>
      <c r="Z99" s="34">
        <f t="shared" si="6"/>
        <v>-0.49525000000000002</v>
      </c>
      <c r="AA99" s="75">
        <f t="shared" si="6"/>
        <v>5.7349200000000033</v>
      </c>
      <c r="AB99" s="75">
        <f t="shared" si="6"/>
        <v>-5.5791199999999916</v>
      </c>
      <c r="AC99">
        <f t="shared" si="6"/>
        <v>0.42101614156773565</v>
      </c>
      <c r="AD99">
        <f t="shared" si="6"/>
        <v>35.651210384256508</v>
      </c>
      <c r="AE99">
        <f t="shared" si="6"/>
        <v>0.23938000000000004</v>
      </c>
      <c r="AG99">
        <f t="shared" si="6"/>
        <v>35.890590384256498</v>
      </c>
      <c r="AI99">
        <f t="shared" si="6"/>
        <v>0</v>
      </c>
      <c r="AJ99">
        <f t="shared" si="6"/>
        <v>0</v>
      </c>
      <c r="AK99">
        <f t="shared" si="6"/>
        <v>0.57204999999999984</v>
      </c>
      <c r="AL99">
        <f t="shared" si="6"/>
        <v>-0.87250000000000005</v>
      </c>
      <c r="AM99">
        <f t="shared" si="6"/>
        <v>0</v>
      </c>
      <c r="AN99">
        <f t="shared" si="6"/>
        <v>0</v>
      </c>
      <c r="AO99">
        <f t="shared" si="6"/>
        <v>0.57277250000000002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45323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5.4825499999999998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0.31499999999999995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619.678495722957</v>
      </c>
      <c r="P3" s="36">
        <v>35.590000000000003</v>
      </c>
      <c r="Q3" s="36">
        <v>11.54</v>
      </c>
      <c r="R3" s="38">
        <v>0</v>
      </c>
      <c r="S3" s="38">
        <v>0</v>
      </c>
      <c r="T3" s="37">
        <f>SUMPRODUCT(LTA!J3:AN3,LTA!J$101:AN$101,LTA!J$104:AN$104)</f>
        <v>32.770000000000003</v>
      </c>
      <c r="U3" s="37">
        <f>SUMPRODUCT(LTA!J3:AN3,LTA!J$102:AN$102,LTA!J$104:AN$104)</f>
        <v>68.56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-123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8.7754920539397201</v>
      </c>
      <c r="AD3">
        <f>SUM(B3:AB3,AI3:AT3)-AC3</f>
        <v>496.66959366901733</v>
      </c>
      <c r="AE3">
        <f>'IDT-1'!C3</f>
        <v>0</v>
      </c>
      <c r="AF3" s="24"/>
      <c r="AG3">
        <f>SUM(AD3:AF3)</f>
        <v>496.66959366901733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-17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5.4825499999999998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0.31499999999999995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619.65344404279028</v>
      </c>
      <c r="P4" s="36">
        <v>35.590000000000003</v>
      </c>
      <c r="Q4" s="36">
        <v>11.54</v>
      </c>
      <c r="R4" s="38">
        <v>0</v>
      </c>
      <c r="S4" s="38">
        <v>0</v>
      </c>
      <c r="T4" s="37">
        <f>SUMPRODUCT(LTA!J4:AN4,LTA!J$101:AN$101,LTA!J$104:AN$104)</f>
        <v>30.53</v>
      </c>
      <c r="U4" s="37">
        <f>SUMPRODUCT(LTA!J4:AN4,LTA!J$102:AN$102,LTA!J$104:AN$104)</f>
        <v>67.53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-153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8.9765348783983221</v>
      </c>
      <c r="AD4">
        <f t="shared" ref="AD4:AD67" si="1">SUM(B4:AB4,AI4:AT4)-AC4</f>
        <v>466.17349916439196</v>
      </c>
      <c r="AE4">
        <f>'IDT-1'!C4</f>
        <v>0</v>
      </c>
      <c r="AF4" s="24"/>
      <c r="AG4">
        <f t="shared" ref="AG4:AG67" si="2">SUM(AD4:AF4)</f>
        <v>466.17349916439196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5.4825499999999998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-0.94499999999999984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620.79067732357908</v>
      </c>
      <c r="P5" s="36">
        <v>35.590000000000003</v>
      </c>
      <c r="Q5" s="36">
        <v>11.54</v>
      </c>
      <c r="R5" s="38">
        <v>0</v>
      </c>
      <c r="S5" s="38">
        <v>0</v>
      </c>
      <c r="T5" s="37">
        <f>SUMPRODUCT(LTA!J5:AN5,LTA!J$101:AN$101,LTA!J$104:AN$104)</f>
        <v>28.46</v>
      </c>
      <c r="U5" s="37">
        <f>SUMPRODUCT(LTA!J5:AN5,LTA!J$102:AN$102,LTA!J$104:AN$104)</f>
        <v>67.209999999999994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-183</v>
      </c>
      <c r="AA5" s="75">
        <f>STOA!I5</f>
        <v>0</v>
      </c>
      <c r="AB5" s="75">
        <f>-STOA!O5</f>
        <v>-128.4</v>
      </c>
      <c r="AC5">
        <f t="shared" si="0"/>
        <v>9.233976771478531</v>
      </c>
      <c r="AD5">
        <f t="shared" si="1"/>
        <v>432.40329055210066</v>
      </c>
      <c r="AE5">
        <f>'IDT-1'!C5</f>
        <v>0</v>
      </c>
      <c r="AF5" s="24"/>
      <c r="AG5">
        <f t="shared" si="2"/>
        <v>432.40329055210066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5.4825499999999998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-0.94499999999999984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619.65376438968406</v>
      </c>
      <c r="P6" s="36">
        <v>35.590000000000003</v>
      </c>
      <c r="Q6" s="36">
        <v>11.54</v>
      </c>
      <c r="R6" s="38">
        <v>0</v>
      </c>
      <c r="S6" s="38">
        <v>0</v>
      </c>
      <c r="T6" s="37">
        <f>SUMPRODUCT(LTA!J6:AN6,LTA!J$101:AN$101,LTA!J$104:AN$104)</f>
        <v>26.1</v>
      </c>
      <c r="U6" s="37">
        <f>SUMPRODUCT(LTA!J6:AN6,LTA!J$102:AN$102,LTA!J$104:AN$104)</f>
        <v>67.14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-208</v>
      </c>
      <c r="AA6" s="75">
        <f>STOA!I6</f>
        <v>0</v>
      </c>
      <c r="AB6" s="75">
        <f>-STOA!O6</f>
        <v>-128.4</v>
      </c>
      <c r="AC6">
        <f t="shared" si="0"/>
        <v>9.3734378573315951</v>
      </c>
      <c r="AD6">
        <f t="shared" si="1"/>
        <v>408.69691653235247</v>
      </c>
      <c r="AE6">
        <f>'IDT-1'!C6</f>
        <v>0</v>
      </c>
      <c r="AF6" s="24"/>
      <c r="AG6">
        <f t="shared" si="2"/>
        <v>408.69691653235247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5.4825499999999998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-1.26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619.65376438968406</v>
      </c>
      <c r="P7" s="36">
        <v>35.590000000000003</v>
      </c>
      <c r="Q7" s="36">
        <v>11.54</v>
      </c>
      <c r="R7" s="38">
        <v>0</v>
      </c>
      <c r="S7" s="38">
        <v>0</v>
      </c>
      <c r="T7" s="37">
        <f>SUMPRODUCT(LTA!J7:AN7,LTA!J$101:AN$101,LTA!J$104:AN$104)</f>
        <v>30.56</v>
      </c>
      <c r="U7" s="37">
        <f>SUMPRODUCT(LTA!J7:AN7,LTA!J$102:AN$102,LTA!J$104:AN$104)</f>
        <v>66.56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-187</v>
      </c>
      <c r="AA7" s="75">
        <f>STOA!I7</f>
        <v>0</v>
      </c>
      <c r="AB7" s="75">
        <f>-STOA!O7</f>
        <v>-128.4</v>
      </c>
      <c r="AC7">
        <f t="shared" si="0"/>
        <v>9.5442367956131591</v>
      </c>
      <c r="AD7">
        <f t="shared" si="1"/>
        <v>396.09111759407085</v>
      </c>
      <c r="AE7">
        <f>'IDT-1'!C7</f>
        <v>0</v>
      </c>
      <c r="AF7" s="24"/>
      <c r="AG7">
        <f t="shared" si="2"/>
        <v>396.09111759407085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5.4825499999999998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-1.26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605.9011220001737</v>
      </c>
      <c r="P8" s="36">
        <v>35.590000000000003</v>
      </c>
      <c r="Q8" s="36">
        <v>11.54</v>
      </c>
      <c r="R8" s="38">
        <v>0</v>
      </c>
      <c r="S8" s="38">
        <v>0</v>
      </c>
      <c r="T8" s="37">
        <f>SUMPRODUCT(LTA!J8:AN8,LTA!J$101:AN$101,LTA!J$104:AN$104)</f>
        <v>29.98</v>
      </c>
      <c r="U8" s="37">
        <f>SUMPRODUCT(LTA!J8:AN8,LTA!J$102:AN$102,LTA!J$104:AN$104)</f>
        <v>65.929999999999993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-202</v>
      </c>
      <c r="AA8" s="75">
        <f>STOA!I8</f>
        <v>0</v>
      </c>
      <c r="AB8" s="75">
        <f>-STOA!O8</f>
        <v>-128.4</v>
      </c>
      <c r="AC8">
        <f t="shared" si="0"/>
        <v>9.401608284091493</v>
      </c>
      <c r="AD8">
        <f t="shared" si="1"/>
        <v>383.27110371608217</v>
      </c>
      <c r="AE8">
        <f>'IDT-1'!C8</f>
        <v>0</v>
      </c>
      <c r="AF8" s="24"/>
      <c r="AG8">
        <f t="shared" si="2"/>
        <v>383.27110371608217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5.4825499999999998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-1.26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605.79322413097077</v>
      </c>
      <c r="P9" s="36">
        <v>35.590000000000003</v>
      </c>
      <c r="Q9" s="36">
        <v>11.54</v>
      </c>
      <c r="R9" s="38">
        <v>0</v>
      </c>
      <c r="S9" s="38">
        <v>0</v>
      </c>
      <c r="T9" s="37">
        <f>SUMPRODUCT(LTA!J9:AN9,LTA!J$101:AN$101,LTA!J$104:AN$104)</f>
        <v>30.46</v>
      </c>
      <c r="U9" s="37">
        <f>SUMPRODUCT(LTA!J9:AN9,LTA!J$102:AN$102,LTA!J$104:AN$104)</f>
        <v>65.27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-212</v>
      </c>
      <c r="AA9" s="75">
        <f>STOA!I9</f>
        <v>0</v>
      </c>
      <c r="AB9" s="75">
        <f>-STOA!O9</f>
        <v>-128.4</v>
      </c>
      <c r="AC9">
        <f t="shared" si="0"/>
        <v>9.4923726769639707</v>
      </c>
      <c r="AD9">
        <f t="shared" si="1"/>
        <v>371.89244145400681</v>
      </c>
      <c r="AE9">
        <f>'IDT-1'!C9</f>
        <v>0</v>
      </c>
      <c r="AF9" s="24"/>
      <c r="AG9">
        <f t="shared" si="2"/>
        <v>371.89244145400681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-31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5.4825499999999998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-1.26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605.79322413097077</v>
      </c>
      <c r="P10" s="36">
        <v>35.590000000000003</v>
      </c>
      <c r="Q10" s="36">
        <v>11.54</v>
      </c>
      <c r="R10" s="38">
        <v>0</v>
      </c>
      <c r="S10" s="38">
        <v>0</v>
      </c>
      <c r="T10" s="37">
        <f>SUMPRODUCT(LTA!J10:AN10,LTA!J$101:AN$101,LTA!J$104:AN$104)</f>
        <v>30.68</v>
      </c>
      <c r="U10" s="37">
        <f>SUMPRODUCT(LTA!J10:AN10,LTA!J$102:AN$102,LTA!J$104:AN$104)</f>
        <v>64.56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-227</v>
      </c>
      <c r="AA10" s="75">
        <f>STOA!I10</f>
        <v>0</v>
      </c>
      <c r="AB10" s="75">
        <f>-STOA!O10</f>
        <v>-128.4</v>
      </c>
      <c r="AC10">
        <f t="shared" si="0"/>
        <v>9.5814394119377493</v>
      </c>
      <c r="AD10">
        <f t="shared" si="1"/>
        <v>360.31337471903299</v>
      </c>
      <c r="AE10">
        <f>'IDT-1'!C10</f>
        <v>0</v>
      </c>
      <c r="AF10" s="24"/>
      <c r="AG10">
        <f t="shared" si="2"/>
        <v>360.31337471903299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5.4825499999999998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-1.26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605.68532626176784</v>
      </c>
      <c r="P11" s="36">
        <v>35.590000000000003</v>
      </c>
      <c r="Q11" s="36">
        <v>11.54</v>
      </c>
      <c r="R11" s="38">
        <v>0</v>
      </c>
      <c r="S11" s="38">
        <v>0</v>
      </c>
      <c r="T11" s="37">
        <f>SUMPRODUCT(LTA!J11:AN11,LTA!J$101:AN$101,LTA!J$104:AN$104)</f>
        <v>29.93</v>
      </c>
      <c r="U11" s="37">
        <f>SUMPRODUCT(LTA!J11:AN11,LTA!J$102:AN$102,LTA!J$104:AN$104)</f>
        <v>63.11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-232</v>
      </c>
      <c r="AA11" s="75">
        <f>STOA!I11</f>
        <v>0</v>
      </c>
      <c r="AB11" s="75">
        <f>-STOA!O11</f>
        <v>-128.4</v>
      </c>
      <c r="AC11">
        <f t="shared" si="0"/>
        <v>9.536639596661777</v>
      </c>
      <c r="AD11">
        <f t="shared" si="1"/>
        <v>361.05027666510603</v>
      </c>
      <c r="AE11">
        <f>'IDT-1'!C11</f>
        <v>0</v>
      </c>
      <c r="AF11" s="24"/>
      <c r="AG11">
        <f t="shared" si="2"/>
        <v>361.05027666510603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5.4825499999999998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-1.26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605.68532626176784</v>
      </c>
      <c r="P12" s="36">
        <v>35.590000000000003</v>
      </c>
      <c r="Q12" s="36">
        <v>11.54</v>
      </c>
      <c r="R12" s="38">
        <v>0</v>
      </c>
      <c r="S12" s="38">
        <v>0</v>
      </c>
      <c r="T12" s="37">
        <f>SUMPRODUCT(LTA!J12:AN12,LTA!J$101:AN$101,LTA!J$104:AN$104)</f>
        <v>28.96</v>
      </c>
      <c r="U12" s="37">
        <f>SUMPRODUCT(LTA!J12:AN12,LTA!J$102:AN$102,LTA!J$104:AN$104)</f>
        <v>62.89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-242</v>
      </c>
      <c r="AA12" s="75">
        <f>STOA!I12</f>
        <v>0</v>
      </c>
      <c r="AB12" s="75">
        <f>-STOA!O12</f>
        <v>-128.4</v>
      </c>
      <c r="AC12">
        <f t="shared" si="0"/>
        <v>9.6028840161857794</v>
      </c>
      <c r="AD12">
        <f t="shared" si="1"/>
        <v>350.79403224558206</v>
      </c>
      <c r="AE12">
        <f>'IDT-1'!C12</f>
        <v>0</v>
      </c>
      <c r="AF12" s="24"/>
      <c r="AG12">
        <f t="shared" si="2"/>
        <v>350.79403224558206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5.4825499999999998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-1.26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605.81854781523498</v>
      </c>
      <c r="P13" s="36">
        <v>35.590000000000003</v>
      </c>
      <c r="Q13" s="36">
        <v>11.54</v>
      </c>
      <c r="R13" s="38">
        <v>0</v>
      </c>
      <c r="S13" s="38">
        <v>0</v>
      </c>
      <c r="T13" s="37">
        <f>SUMPRODUCT(LTA!J13:AN13,LTA!J$101:AN$101,LTA!J$104:AN$104)</f>
        <v>23.44</v>
      </c>
      <c r="U13" s="37">
        <f>SUMPRODUCT(LTA!J13:AN13,LTA!J$102:AN$102,LTA!J$104:AN$104)</f>
        <v>62.629999999999995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-252</v>
      </c>
      <c r="AA13" s="75">
        <f>STOA!I13</f>
        <v>0</v>
      </c>
      <c r="AB13" s="75">
        <f>-STOA!O13</f>
        <v>-128.4</v>
      </c>
      <c r="AC13">
        <f t="shared" si="0"/>
        <v>9.6147491813091257</v>
      </c>
      <c r="AD13">
        <f t="shared" si="1"/>
        <v>338.13538863392586</v>
      </c>
      <c r="AE13">
        <f>'IDT-1'!C13</f>
        <v>0</v>
      </c>
      <c r="AF13" s="24"/>
      <c r="AG13">
        <f t="shared" si="2"/>
        <v>338.13538863392586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5.4825499999999998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-1.26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605.81854781523498</v>
      </c>
      <c r="P14" s="36">
        <v>35.590000000000003</v>
      </c>
      <c r="Q14" s="36">
        <v>11.54</v>
      </c>
      <c r="R14" s="38">
        <v>0</v>
      </c>
      <c r="S14" s="38">
        <v>0</v>
      </c>
      <c r="T14" s="37">
        <f>SUMPRODUCT(LTA!J14:AN14,LTA!J$101:AN$101,LTA!J$104:AN$104)</f>
        <v>22.85</v>
      </c>
      <c r="U14" s="37">
        <f>SUMPRODUCT(LTA!J14:AN14,LTA!J$102:AN$102,LTA!J$104:AN$104)</f>
        <v>62.4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-262</v>
      </c>
      <c r="AA14" s="75">
        <f>STOA!I14</f>
        <v>0</v>
      </c>
      <c r="AB14" s="75">
        <f>-STOA!O14</f>
        <v>-128.4</v>
      </c>
      <c r="AC14">
        <f t="shared" si="0"/>
        <v>9.6417458122086828</v>
      </c>
      <c r="AD14">
        <f t="shared" si="1"/>
        <v>333.28839200302627</v>
      </c>
      <c r="AE14">
        <f>'IDT-1'!C14</f>
        <v>0</v>
      </c>
      <c r="AF14" s="24"/>
      <c r="AG14">
        <f t="shared" si="2"/>
        <v>333.28839200302627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5.4825499999999998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-1.26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605.81854781523498</v>
      </c>
      <c r="P15" s="36">
        <v>35.590000000000003</v>
      </c>
      <c r="Q15" s="36">
        <v>11.54</v>
      </c>
      <c r="R15" s="38">
        <v>0</v>
      </c>
      <c r="S15" s="38">
        <v>0</v>
      </c>
      <c r="T15" s="37">
        <f>SUMPRODUCT(LTA!J15:AN15,LTA!J$101:AN$101,LTA!J$104:AN$104)</f>
        <v>22.16</v>
      </c>
      <c r="U15" s="37">
        <f>SUMPRODUCT(LTA!J15:AN15,LTA!J$102:AN$102,LTA!J$104:AN$104)</f>
        <v>61.94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-267</v>
      </c>
      <c r="AA15" s="75">
        <f>STOA!I15</f>
        <v>0</v>
      </c>
      <c r="AB15" s="75">
        <f>-STOA!O15</f>
        <v>-128.4</v>
      </c>
      <c r="AC15">
        <f t="shared" si="0"/>
        <v>9.6744416008331271</v>
      </c>
      <c r="AD15">
        <f t="shared" si="1"/>
        <v>327.10569621440186</v>
      </c>
      <c r="AE15">
        <f>'IDT-1'!C15</f>
        <v>0</v>
      </c>
      <c r="AF15" s="24"/>
      <c r="AG15">
        <f t="shared" si="2"/>
        <v>327.10569621440186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5.4825499999999998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-1.26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605.81854781523498</v>
      </c>
      <c r="P16" s="36">
        <v>35.590000000000003</v>
      </c>
      <c r="Q16" s="36">
        <v>11.54</v>
      </c>
      <c r="R16" s="38">
        <v>0</v>
      </c>
      <c r="S16" s="38">
        <v>0</v>
      </c>
      <c r="T16" s="37">
        <f>SUMPRODUCT(LTA!J16:AN16,LTA!J$101:AN$101,LTA!J$104:AN$104)</f>
        <v>21.9</v>
      </c>
      <c r="U16" s="37">
        <f>SUMPRODUCT(LTA!J16:AN16,LTA!J$102:AN$102,LTA!J$104:AN$104)</f>
        <v>61.83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-267</v>
      </c>
      <c r="AA16" s="75">
        <f>STOA!I16</f>
        <v>0</v>
      </c>
      <c r="AB16" s="75">
        <f>-STOA!O16</f>
        <v>-128.4</v>
      </c>
      <c r="AC16">
        <f t="shared" si="0"/>
        <v>9.6798047585580171</v>
      </c>
      <c r="AD16">
        <f t="shared" si="1"/>
        <v>325.73033305667695</v>
      </c>
      <c r="AE16">
        <f>'IDT-1'!C16</f>
        <v>0</v>
      </c>
      <c r="AF16" s="24"/>
      <c r="AG16">
        <f t="shared" si="2"/>
        <v>325.73033305667695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5.4825499999999998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-1.26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610.38291044594428</v>
      </c>
      <c r="P17" s="36">
        <v>35.590000000000003</v>
      </c>
      <c r="Q17" s="36">
        <v>11.54</v>
      </c>
      <c r="R17" s="38">
        <v>0</v>
      </c>
      <c r="S17" s="38">
        <v>0</v>
      </c>
      <c r="T17" s="37">
        <f>SUMPRODUCT(LTA!J17:AN17,LTA!J$101:AN$101,LTA!J$104:AN$104)</f>
        <v>29.22</v>
      </c>
      <c r="U17" s="37">
        <f>SUMPRODUCT(LTA!J17:AN17,LTA!J$102:AN$102,LTA!J$104:AN$104)</f>
        <v>67.28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-267</v>
      </c>
      <c r="AA17" s="75">
        <f>STOA!I17</f>
        <v>0</v>
      </c>
      <c r="AB17" s="75">
        <f>-STOA!O17</f>
        <v>-128.4</v>
      </c>
      <c r="AC17">
        <f t="shared" si="0"/>
        <v>9.8254134046559756</v>
      </c>
      <c r="AD17">
        <f t="shared" si="1"/>
        <v>342.91908704128826</v>
      </c>
      <c r="AE17">
        <f>'IDT-1'!C17</f>
        <v>0</v>
      </c>
      <c r="AF17" s="24"/>
      <c r="AG17">
        <f t="shared" si="2"/>
        <v>342.91908704128826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5.24925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-1.26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610.54475737674136</v>
      </c>
      <c r="P18" s="36">
        <v>35.590000000000003</v>
      </c>
      <c r="Q18" s="36">
        <v>11.54</v>
      </c>
      <c r="R18" s="38">
        <v>0</v>
      </c>
      <c r="S18" s="38">
        <v>0</v>
      </c>
      <c r="T18" s="37">
        <f>SUMPRODUCT(LTA!J18:AN18,LTA!J$101:AN$101,LTA!J$104:AN$104)</f>
        <v>28.52</v>
      </c>
      <c r="U18" s="37">
        <f>SUMPRODUCT(LTA!J18:AN18,LTA!J$102:AN$102,LTA!J$104:AN$104)</f>
        <v>67.13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-267</v>
      </c>
      <c r="AA18" s="75">
        <f>STOA!I18</f>
        <v>0</v>
      </c>
      <c r="AB18" s="75">
        <f>-STOA!O18</f>
        <v>-128.4</v>
      </c>
      <c r="AC18">
        <f t="shared" si="0"/>
        <v>9.8261443565995599</v>
      </c>
      <c r="AD18">
        <f t="shared" si="1"/>
        <v>340.99690302014176</v>
      </c>
      <c r="AE18">
        <f>'IDT-1'!C18</f>
        <v>0</v>
      </c>
      <c r="AF18" s="24"/>
      <c r="AG18">
        <f t="shared" si="2"/>
        <v>340.99690302014176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5.24925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-1.26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610.22106351514719</v>
      </c>
      <c r="P19" s="36">
        <v>35.590000000000003</v>
      </c>
      <c r="Q19" s="36">
        <v>11.54</v>
      </c>
      <c r="R19" s="38">
        <v>0</v>
      </c>
      <c r="S19" s="38">
        <v>0</v>
      </c>
      <c r="T19" s="37">
        <f>SUMPRODUCT(LTA!J19:AN19,LTA!J$101:AN$101,LTA!J$104:AN$104)</f>
        <v>27.77</v>
      </c>
      <c r="U19" s="37">
        <f>SUMPRODUCT(LTA!J19:AN19,LTA!J$102:AN$102,LTA!J$104:AN$104)</f>
        <v>66.959999999999994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-262</v>
      </c>
      <c r="AA19" s="75">
        <f>STOA!I19</f>
        <v>0</v>
      </c>
      <c r="AB19" s="75">
        <f>-STOA!O19</f>
        <v>-128.4</v>
      </c>
      <c r="AC19">
        <f t="shared" si="0"/>
        <v>9.8156973281621678</v>
      </c>
      <c r="AD19">
        <f t="shared" si="1"/>
        <v>339.76365618698503</v>
      </c>
      <c r="AE19">
        <f>'IDT-1'!C19</f>
        <v>0</v>
      </c>
      <c r="AF19" s="24"/>
      <c r="AG19">
        <f t="shared" si="2"/>
        <v>339.76365618698503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5.24925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-1.26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610.22106351514719</v>
      </c>
      <c r="P20" s="36">
        <v>35.590000000000003</v>
      </c>
      <c r="Q20" s="36">
        <v>11.54</v>
      </c>
      <c r="R20" s="38">
        <v>0</v>
      </c>
      <c r="S20" s="38">
        <v>0</v>
      </c>
      <c r="T20" s="37">
        <f>SUMPRODUCT(LTA!J20:AN20,LTA!J$101:AN$101,LTA!J$104:AN$104)</f>
        <v>27.11</v>
      </c>
      <c r="U20" s="37">
        <f>SUMPRODUCT(LTA!J20:AN20,LTA!J$102:AN$102,LTA!J$104:AN$104)</f>
        <v>66.83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-257</v>
      </c>
      <c r="AA20" s="75">
        <f>STOA!I20</f>
        <v>0</v>
      </c>
      <c r="AB20" s="75">
        <f>-STOA!O20</f>
        <v>-128.4</v>
      </c>
      <c r="AC20">
        <f t="shared" si="0"/>
        <v>9.7667055395377229</v>
      </c>
      <c r="AD20">
        <f t="shared" si="1"/>
        <v>344.02264797560952</v>
      </c>
      <c r="AE20">
        <f>'IDT-1'!C20</f>
        <v>0</v>
      </c>
      <c r="AF20" s="24"/>
      <c r="AG20">
        <f t="shared" si="2"/>
        <v>344.02264797560952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-16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5.24925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-1.26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610.22106351514719</v>
      </c>
      <c r="P21" s="36">
        <v>35.590000000000003</v>
      </c>
      <c r="Q21" s="36">
        <v>11.54</v>
      </c>
      <c r="R21" s="38">
        <v>0</v>
      </c>
      <c r="S21" s="38">
        <v>0</v>
      </c>
      <c r="T21" s="37">
        <f>SUMPRODUCT(LTA!J21:AN21,LTA!J$101:AN$101,LTA!J$104:AN$104)</f>
        <v>26.51</v>
      </c>
      <c r="U21" s="37">
        <f>SUMPRODUCT(LTA!J21:AN21,LTA!J$102:AN$102,LTA!J$104:AN$104)</f>
        <v>66.679999999999993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-247</v>
      </c>
      <c r="AA21" s="75">
        <f>STOA!I21</f>
        <v>0</v>
      </c>
      <c r="AB21" s="75">
        <f>-STOA!O21</f>
        <v>-128.4</v>
      </c>
      <c r="AC21">
        <f t="shared" si="0"/>
        <v>9.7858190127123912</v>
      </c>
      <c r="AD21">
        <f t="shared" si="1"/>
        <v>340.25353450243472</v>
      </c>
      <c r="AE21">
        <f>'IDT-1'!C21</f>
        <v>0</v>
      </c>
      <c r="AF21" s="24"/>
      <c r="AG21">
        <f t="shared" si="2"/>
        <v>340.25353450243472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5.24925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-1.26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610.22106351514719</v>
      </c>
      <c r="P22" s="36">
        <v>35.590000000000003</v>
      </c>
      <c r="Q22" s="36">
        <v>11.54</v>
      </c>
      <c r="R22" s="38">
        <v>0</v>
      </c>
      <c r="S22" s="38">
        <v>0</v>
      </c>
      <c r="T22" s="37">
        <f>SUMPRODUCT(LTA!J22:AN22,LTA!J$101:AN$101,LTA!J$104:AN$104)</f>
        <v>25.77</v>
      </c>
      <c r="U22" s="37">
        <f>SUMPRODUCT(LTA!J22:AN22,LTA!J$102:AN$102,LTA!J$104:AN$104)</f>
        <v>66.55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-232</v>
      </c>
      <c r="AA22" s="75">
        <f>STOA!I22</f>
        <v>0</v>
      </c>
      <c r="AB22" s="75">
        <f>-STOA!O22</f>
        <v>-128.4</v>
      </c>
      <c r="AC22">
        <f t="shared" si="0"/>
        <v>9.6683859622888324</v>
      </c>
      <c r="AD22">
        <f t="shared" si="1"/>
        <v>352.5009675528583</v>
      </c>
      <c r="AE22">
        <f>'IDT-1'!C22</f>
        <v>0</v>
      </c>
      <c r="AF22" s="24"/>
      <c r="AG22">
        <f t="shared" si="2"/>
        <v>352.5009675528583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-31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5.24925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-1.26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612.77603931514727</v>
      </c>
      <c r="P23" s="36">
        <v>35.590000000000003</v>
      </c>
      <c r="Q23" s="36">
        <v>11.54</v>
      </c>
      <c r="R23" s="38">
        <v>0</v>
      </c>
      <c r="S23" s="38">
        <v>0</v>
      </c>
      <c r="T23" s="37">
        <f>SUMPRODUCT(LTA!J23:AN23,LTA!J$101:AN$101,LTA!J$104:AN$104)</f>
        <v>25.63</v>
      </c>
      <c r="U23" s="37">
        <f>SUMPRODUCT(LTA!J23:AN23,LTA!J$102:AN$102,LTA!J$104:AN$104)</f>
        <v>66.55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-212</v>
      </c>
      <c r="AA23" s="75">
        <f>STOA!I23</f>
        <v>0</v>
      </c>
      <c r="AB23" s="75">
        <f>-STOA!O23</f>
        <v>-128.4</v>
      </c>
      <c r="AC23">
        <f t="shared" si="0"/>
        <v>9.4684216581617164</v>
      </c>
      <c r="AD23">
        <f t="shared" si="1"/>
        <v>381.11590765698548</v>
      </c>
      <c r="AE23">
        <f>'IDT-1'!C23</f>
        <v>0</v>
      </c>
      <c r="AF23" s="24"/>
      <c r="AG23">
        <f t="shared" si="2"/>
        <v>381.11590765698548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5.0159500000000001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-1.26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631.4624928863193</v>
      </c>
      <c r="P24" s="36">
        <v>35.590000000000003</v>
      </c>
      <c r="Q24" s="36">
        <v>11.54</v>
      </c>
      <c r="R24" s="38">
        <v>0</v>
      </c>
      <c r="S24" s="38">
        <v>0</v>
      </c>
      <c r="T24" s="37">
        <f>SUMPRODUCT(LTA!J24:AN24,LTA!J$101:AN$101,LTA!J$104:AN$104)</f>
        <v>25.74</v>
      </c>
      <c r="U24" s="37">
        <f>SUMPRODUCT(LTA!J24:AN24,LTA!J$102:AN$102,LTA!J$104:AN$104)</f>
        <v>66.62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-223</v>
      </c>
      <c r="AA24" s="75">
        <f>STOA!I24</f>
        <v>0</v>
      </c>
      <c r="AB24" s="75">
        <f>-STOA!O24</f>
        <v>-128.4</v>
      </c>
      <c r="AC24">
        <f t="shared" si="0"/>
        <v>9.5995266749848955</v>
      </c>
      <c r="AD24">
        <f t="shared" si="1"/>
        <v>402.61795621133444</v>
      </c>
      <c r="AE24">
        <f>'IDT-1'!C24</f>
        <v>0</v>
      </c>
      <c r="AF24" s="24"/>
      <c r="AG24">
        <f t="shared" si="2"/>
        <v>402.61795621133444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5.0159500000000001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-1.26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640.71721302768276</v>
      </c>
      <c r="P25" s="36">
        <v>35.590000000000003</v>
      </c>
      <c r="Q25" s="36">
        <v>11.54</v>
      </c>
      <c r="R25" s="38">
        <v>0</v>
      </c>
      <c r="S25" s="38">
        <v>0</v>
      </c>
      <c r="T25" s="37">
        <f>SUMPRODUCT(LTA!J25:AN25,LTA!J$101:AN$101,LTA!J$104:AN$104)</f>
        <v>26.22</v>
      </c>
      <c r="U25" s="37">
        <f>SUMPRODUCT(LTA!J25:AN25,LTA!J$102:AN$102,LTA!J$104:AN$104)</f>
        <v>66.739999999999995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-198</v>
      </c>
      <c r="AA25" s="75">
        <f>STOA!I25</f>
        <v>0</v>
      </c>
      <c r="AB25" s="75">
        <f>-STOA!O25</f>
        <v>-128.4</v>
      </c>
      <c r="AC25">
        <f t="shared" si="0"/>
        <v>9.4535850656003433</v>
      </c>
      <c r="AD25">
        <f t="shared" si="1"/>
        <v>439.61861796208245</v>
      </c>
      <c r="AE25">
        <f>'IDT-1'!C25</f>
        <v>0</v>
      </c>
      <c r="AF25" s="24"/>
      <c r="AG25">
        <f t="shared" si="2"/>
        <v>439.61861796208245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5.0159500000000001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-1.26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706.91867491658275</v>
      </c>
      <c r="P26" s="36">
        <v>67.989999999999995</v>
      </c>
      <c r="Q26" s="36">
        <v>22.04</v>
      </c>
      <c r="R26" s="38">
        <v>0</v>
      </c>
      <c r="S26" s="38">
        <v>0</v>
      </c>
      <c r="T26" s="37">
        <f>SUMPRODUCT(LTA!J26:AN26,LTA!J$101:AN$101,LTA!J$104:AN$104)</f>
        <v>26.4</v>
      </c>
      <c r="U26" s="37">
        <f>SUMPRODUCT(LTA!J26:AN26,LTA!J$102:AN$102,LTA!J$104:AN$104)</f>
        <v>112.83000000000001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-320</v>
      </c>
      <c r="AA26" s="75">
        <f>STOA!I26</f>
        <v>0</v>
      </c>
      <c r="AB26" s="75">
        <f>-STOA!O26</f>
        <v>-128.4</v>
      </c>
      <c r="AC26">
        <f t="shared" si="0"/>
        <v>11.758301957004011</v>
      </c>
      <c r="AD26">
        <f t="shared" si="1"/>
        <v>474.68536295957875</v>
      </c>
      <c r="AE26">
        <f>'IDT-1'!C26</f>
        <v>0</v>
      </c>
      <c r="AF26" s="24"/>
      <c r="AG26">
        <f t="shared" si="2"/>
        <v>474.68536295957875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5.0159500000000001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-1.26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744.20875992864035</v>
      </c>
      <c r="P27" s="36">
        <v>67.989999999999995</v>
      </c>
      <c r="Q27" s="36">
        <v>22.04</v>
      </c>
      <c r="R27" s="38">
        <v>0</v>
      </c>
      <c r="S27" s="38">
        <v>0</v>
      </c>
      <c r="T27" s="37">
        <f>SUMPRODUCT(LTA!J27:AN27,LTA!J$101:AN$101,LTA!J$104:AN$104)</f>
        <v>30.95</v>
      </c>
      <c r="U27" s="37">
        <f>SUMPRODUCT(LTA!J27:AN27,LTA!J$102:AN$102,LTA!J$104:AN$104)</f>
        <v>112.9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-155</v>
      </c>
      <c r="AA27" s="75">
        <f>STOA!I27</f>
        <v>0</v>
      </c>
      <c r="AB27" s="75">
        <f>-STOA!O27</f>
        <v>-220</v>
      </c>
      <c r="AC27">
        <f t="shared" si="0"/>
        <v>11.742698425845111</v>
      </c>
      <c r="AD27">
        <f t="shared" si="1"/>
        <v>560.01105150279523</v>
      </c>
      <c r="AE27">
        <f>'IDT-1'!C27</f>
        <v>-14.818</v>
      </c>
      <c r="AF27" s="24"/>
      <c r="AG27">
        <f t="shared" si="2"/>
        <v>545.19305150279524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5.0159500000000001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-1.26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755.04756735923218</v>
      </c>
      <c r="P28" s="36">
        <v>67.989999999999995</v>
      </c>
      <c r="Q28" s="36">
        <v>22.04</v>
      </c>
      <c r="R28" s="38">
        <v>0</v>
      </c>
      <c r="S28" s="38">
        <v>0</v>
      </c>
      <c r="T28" s="37">
        <f>SUMPRODUCT(LTA!J28:AN28,LTA!J$101:AN$101,LTA!J$104:AN$104)</f>
        <v>30.58</v>
      </c>
      <c r="U28" s="37">
        <f>SUMPRODUCT(LTA!J28:AN28,LTA!J$102:AN$102,LTA!J$104:AN$104)</f>
        <v>112.68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-50</v>
      </c>
      <c r="AA28" s="75">
        <f>STOA!I28</f>
        <v>0</v>
      </c>
      <c r="AB28" s="75">
        <f>-STOA!O28</f>
        <v>-220</v>
      </c>
      <c r="AC28">
        <f t="shared" si="0"/>
        <v>10.964730320323399</v>
      </c>
      <c r="AD28">
        <f t="shared" si="1"/>
        <v>673.03782703890886</v>
      </c>
      <c r="AE28">
        <f>'IDT-1'!C28</f>
        <v>-61.811</v>
      </c>
      <c r="AF28" s="24"/>
      <c r="AG28">
        <f t="shared" si="2"/>
        <v>611.22682703890882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4.7826500000000003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-1.26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762.29073789158451</v>
      </c>
      <c r="P29" s="36">
        <v>67.989999999999995</v>
      </c>
      <c r="Q29" s="36">
        <v>22.04</v>
      </c>
      <c r="R29" s="38">
        <v>0.29734513274336283</v>
      </c>
      <c r="S29" s="38">
        <v>0</v>
      </c>
      <c r="T29" s="37">
        <f>SUMPRODUCT(LTA!J29:AN29,LTA!J$101:AN$101,LTA!J$104:AN$104)</f>
        <v>30.52</v>
      </c>
      <c r="U29" s="37">
        <f>SUMPRODUCT(LTA!J29:AN29,LTA!J$102:AN$102,LTA!J$104:AN$104)</f>
        <v>112.30000000000001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10.700510938364417</v>
      </c>
      <c r="AD29">
        <f t="shared" si="1"/>
        <v>718.16926208596328</v>
      </c>
      <c r="AE29">
        <f>'IDT-1'!C29</f>
        <v>-55</v>
      </c>
      <c r="AF29" s="24"/>
      <c r="AG29">
        <f t="shared" si="2"/>
        <v>663.16926208596328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4.7826500000000003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-1.26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791.15447676677479</v>
      </c>
      <c r="P30" s="36">
        <v>67.989999999999995</v>
      </c>
      <c r="Q30" s="36">
        <v>22.04</v>
      </c>
      <c r="R30" s="38">
        <v>1.6826540284360187</v>
      </c>
      <c r="S30" s="38">
        <v>0</v>
      </c>
      <c r="T30" s="37">
        <f>SUMPRODUCT(LTA!J30:AN30,LTA!J$101:AN$101,LTA!J$104:AN$104)</f>
        <v>30.65</v>
      </c>
      <c r="U30" s="37">
        <f>SUMPRODUCT(LTA!J30:AN30,LTA!J$102:AN$102,LTA!J$104:AN$104)</f>
        <v>111.95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10.952754939639833</v>
      </c>
      <c r="AD30">
        <f t="shared" si="1"/>
        <v>747.94606585557085</v>
      </c>
      <c r="AE30">
        <f>'IDT-1'!C30</f>
        <v>-20</v>
      </c>
      <c r="AF30" s="24"/>
      <c r="AG30">
        <f t="shared" si="2"/>
        <v>727.94606585557085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4.7826500000000003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-1.26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795.76922521353993</v>
      </c>
      <c r="P31" s="36">
        <v>67.989999999999995</v>
      </c>
      <c r="Q31" s="36">
        <v>22.04</v>
      </c>
      <c r="R31" s="38">
        <v>4.1700000000000008</v>
      </c>
      <c r="S31" s="38">
        <v>0</v>
      </c>
      <c r="T31" s="37">
        <f>SUMPRODUCT(LTA!J31:AN31,LTA!J$101:AN$101,LTA!J$104:AN$104)</f>
        <v>38.33</v>
      </c>
      <c r="U31" s="37">
        <f>SUMPRODUCT(LTA!J31:AN31,LTA!J$102:AN$102,LTA!J$104:AN$104)</f>
        <v>111.36000000000001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</v>
      </c>
      <c r="AA31" s="75">
        <f>STOA!I31</f>
        <v>18.28</v>
      </c>
      <c r="AB31" s="75">
        <f>-STOA!O31</f>
        <v>-220</v>
      </c>
      <c r="AC31">
        <f t="shared" si="0"/>
        <v>11.140808955504909</v>
      </c>
      <c r="AD31">
        <f t="shared" si="1"/>
        <v>790.23010625803511</v>
      </c>
      <c r="AE31">
        <f>'IDT-1'!C31</f>
        <v>0</v>
      </c>
      <c r="AF31" s="24"/>
      <c r="AG31">
        <f t="shared" si="2"/>
        <v>790.23010625803511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4.7826500000000003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-1.26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795.76922521353993</v>
      </c>
      <c r="P32" s="36">
        <v>67.989999999999995</v>
      </c>
      <c r="Q32" s="36">
        <v>22.04</v>
      </c>
      <c r="R32" s="38">
        <v>8.5300000000000011</v>
      </c>
      <c r="S32" s="38">
        <v>0</v>
      </c>
      <c r="T32" s="37">
        <f>SUMPRODUCT(LTA!J32:AN32,LTA!J$101:AN$101,LTA!J$104:AN$104)</f>
        <v>38.53</v>
      </c>
      <c r="U32" s="37">
        <f>SUMPRODUCT(LTA!J32:AN32,LTA!J$102:AN$102,LTA!J$104:AN$104)</f>
        <v>110.78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7.01</v>
      </c>
      <c r="Z32" s="34">
        <f>IEX!O32</f>
        <v>0</v>
      </c>
      <c r="AA32" s="75">
        <f>STOA!I32</f>
        <v>18.28</v>
      </c>
      <c r="AB32" s="75">
        <f>-STOA!O32</f>
        <v>-220</v>
      </c>
      <c r="AC32">
        <f t="shared" si="0"/>
        <v>11.178282646509345</v>
      </c>
      <c r="AD32">
        <f t="shared" si="1"/>
        <v>874.99263256703034</v>
      </c>
      <c r="AE32">
        <f>'IDT-1'!C32</f>
        <v>0</v>
      </c>
      <c r="AF32" s="24"/>
      <c r="AG32">
        <f t="shared" si="2"/>
        <v>874.99263256703034</v>
      </c>
      <c r="AI32" s="34">
        <f>PXIL!I32</f>
        <v>0</v>
      </c>
      <c r="AJ32" s="34">
        <f>PXIL!O32</f>
        <v>0</v>
      </c>
      <c r="AK32" s="34">
        <f>RTM_IEX!I32</f>
        <v>29.93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3.88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4.7826500000000003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-1.26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798.06396262419162</v>
      </c>
      <c r="P33" s="36">
        <v>67.989999999999995</v>
      </c>
      <c r="Q33" s="36">
        <v>22.04</v>
      </c>
      <c r="R33" s="38">
        <v>15.43</v>
      </c>
      <c r="S33" s="38">
        <v>0</v>
      </c>
      <c r="T33" s="37">
        <f>SUMPRODUCT(LTA!J33:AN33,LTA!J$101:AN$101,LTA!J$104:AN$104)</f>
        <v>40.49</v>
      </c>
      <c r="U33" s="37">
        <f>SUMPRODUCT(LTA!J33:AN33,LTA!J$102:AN$102,LTA!J$104:AN$104)</f>
        <v>110.14000000000001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16.2</v>
      </c>
      <c r="Z33" s="34">
        <f>IEX!O33</f>
        <v>0</v>
      </c>
      <c r="AA33" s="75">
        <f>STOA!I33</f>
        <v>18.28</v>
      </c>
      <c r="AB33" s="75">
        <f>-STOA!O33</f>
        <v>-220</v>
      </c>
      <c r="AC33">
        <f t="shared" si="0"/>
        <v>11.709202440758821</v>
      </c>
      <c r="AD33">
        <f t="shared" si="1"/>
        <v>937.66645018343274</v>
      </c>
      <c r="AE33">
        <f>'IDT-1'!C33</f>
        <v>0</v>
      </c>
      <c r="AF33" s="24"/>
      <c r="AG33">
        <f t="shared" si="2"/>
        <v>937.66645018343274</v>
      </c>
      <c r="AI33" s="34">
        <f>PXIL!I33</f>
        <v>0</v>
      </c>
      <c r="AJ33" s="34">
        <f>PXIL!O33</f>
        <v>0</v>
      </c>
      <c r="AK33" s="34">
        <f>RTM_IEX!I33</f>
        <v>71.88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5.43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4.7826500000000003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-1.26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794.63123219814838</v>
      </c>
      <c r="P34" s="36">
        <v>67.989999999999995</v>
      </c>
      <c r="Q34" s="36">
        <v>22.04</v>
      </c>
      <c r="R34" s="38">
        <v>26.3</v>
      </c>
      <c r="S34" s="38">
        <v>0</v>
      </c>
      <c r="T34" s="37">
        <f>SUMPRODUCT(LTA!J34:AN34,LTA!J$101:AN$101,LTA!J$104:AN$104)</f>
        <v>50.67</v>
      </c>
      <c r="U34" s="37">
        <f>SUMPRODUCT(LTA!J34:AN34,LTA!J$102:AN$102,LTA!J$104:AN$104)</f>
        <v>109.53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14.09</v>
      </c>
      <c r="Z34" s="34">
        <f>IEX!O34</f>
        <v>0</v>
      </c>
      <c r="AA34" s="75">
        <f>STOA!I34</f>
        <v>18.28</v>
      </c>
      <c r="AB34" s="75">
        <f>-STOA!O34</f>
        <v>-220</v>
      </c>
      <c r="AC34">
        <f t="shared" si="0"/>
        <v>12.548003505180056</v>
      </c>
      <c r="AD34">
        <f t="shared" si="1"/>
        <v>1036.684918692968</v>
      </c>
      <c r="AE34">
        <f>'IDT-1'!C34</f>
        <v>0</v>
      </c>
      <c r="AF34" s="24"/>
      <c r="AG34">
        <f t="shared" si="2"/>
        <v>1036.684918692968</v>
      </c>
      <c r="AI34" s="34">
        <f>PXIL!I34</f>
        <v>0</v>
      </c>
      <c r="AJ34" s="34">
        <f>PXIL!O34</f>
        <v>0</v>
      </c>
      <c r="AK34" s="34">
        <f>RTM_IEX!I34</f>
        <v>155.83000000000001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6.44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4.7826500000000003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-1.26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787.63002176608734</v>
      </c>
      <c r="P35" s="36">
        <v>67.989999999999995</v>
      </c>
      <c r="Q35" s="36">
        <v>22.04</v>
      </c>
      <c r="R35" s="38">
        <v>26.3</v>
      </c>
      <c r="S35" s="38">
        <v>0</v>
      </c>
      <c r="T35" s="37">
        <f>SUMPRODUCT(LTA!J35:AN35,LTA!J$101:AN$101,LTA!J$104:AN$104)</f>
        <v>52.239999999999995</v>
      </c>
      <c r="U35" s="37">
        <f>SUMPRODUCT(LTA!J35:AN35,LTA!J$102:AN$102,LTA!J$104:AN$104)</f>
        <v>109.69000000000001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24.86</v>
      </c>
      <c r="Z35" s="34">
        <f>IEX!O35</f>
        <v>0</v>
      </c>
      <c r="AA35" s="75">
        <f>STOA!I35</f>
        <v>18.28</v>
      </c>
      <c r="AB35" s="75">
        <f>-STOA!O35</f>
        <v>-170</v>
      </c>
      <c r="AC35">
        <f t="shared" si="0"/>
        <v>10.857547451306287</v>
      </c>
      <c r="AD35">
        <f t="shared" si="1"/>
        <v>937.55416431478091</v>
      </c>
      <c r="AE35">
        <f>'IDT-1'!C35</f>
        <v>0</v>
      </c>
      <c r="AF35" s="24"/>
      <c r="AG35">
        <f t="shared" si="2"/>
        <v>937.55416431478091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5.95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4.7826500000000003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-1.26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764.85388371758495</v>
      </c>
      <c r="P36" s="36">
        <v>67.989999999999995</v>
      </c>
      <c r="Q36" s="36">
        <v>22.04</v>
      </c>
      <c r="R36" s="38">
        <v>26.3</v>
      </c>
      <c r="S36" s="38">
        <v>0</v>
      </c>
      <c r="T36" s="37">
        <f>SUMPRODUCT(LTA!J36:AN36,LTA!J$101:AN$101,LTA!J$104:AN$104)</f>
        <v>61.95</v>
      </c>
      <c r="U36" s="37">
        <f>SUMPRODUCT(LTA!J36:AN36,LTA!J$102:AN$102,LTA!J$104:AN$104)</f>
        <v>109.24000000000001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25.2</v>
      </c>
      <c r="Z36" s="34">
        <f>IEX!O36</f>
        <v>0</v>
      </c>
      <c r="AA36" s="75">
        <f>STOA!I36</f>
        <v>18.28</v>
      </c>
      <c r="AB36" s="75">
        <f>-STOA!O36</f>
        <v>-170</v>
      </c>
      <c r="AC36">
        <f t="shared" si="0"/>
        <v>10.79046389169887</v>
      </c>
      <c r="AD36">
        <f t="shared" si="1"/>
        <v>929.63510982588616</v>
      </c>
      <c r="AE36">
        <f>'IDT-1'!C36</f>
        <v>0</v>
      </c>
      <c r="AF36" s="24"/>
      <c r="AG36">
        <f t="shared" si="2"/>
        <v>929.63510982588616</v>
      </c>
      <c r="AI36" s="34">
        <f>PXIL!I36</f>
        <v>0</v>
      </c>
      <c r="AJ36" s="34">
        <f>PXIL!O36</f>
        <v>0</v>
      </c>
      <c r="AK36" s="34">
        <f>RTM_IEX!I36</f>
        <v>4.21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6.93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4.7826500000000003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-1.26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755.82188546068153</v>
      </c>
      <c r="P37" s="36">
        <v>67.989999999999995</v>
      </c>
      <c r="Q37" s="36">
        <v>22.04</v>
      </c>
      <c r="R37" s="38">
        <v>26.3</v>
      </c>
      <c r="S37" s="38">
        <v>0</v>
      </c>
      <c r="T37" s="37">
        <f>SUMPRODUCT(LTA!J37:AN37,LTA!J$101:AN$101,LTA!J$104:AN$104)</f>
        <v>80.58</v>
      </c>
      <c r="U37" s="37">
        <f>SUMPRODUCT(LTA!J37:AN37,LTA!J$102:AN$102,LTA!J$104:AN$104)</f>
        <v>108.77000000000001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20.93</v>
      </c>
      <c r="Z37" s="34">
        <f>IEX!O37</f>
        <v>0</v>
      </c>
      <c r="AA37" s="75">
        <f>STOA!I37</f>
        <v>18.28</v>
      </c>
      <c r="AB37" s="75">
        <f>-STOA!O37</f>
        <v>-170</v>
      </c>
      <c r="AC37">
        <f t="shared" si="0"/>
        <v>10.893431106340881</v>
      </c>
      <c r="AD37">
        <f t="shared" si="1"/>
        <v>941.79014435434067</v>
      </c>
      <c r="AE37">
        <f>'IDT-1'!C37</f>
        <v>0</v>
      </c>
      <c r="AF37" s="24"/>
      <c r="AG37">
        <f t="shared" si="2"/>
        <v>941.79014435434067</v>
      </c>
      <c r="AI37" s="34">
        <f>PXIL!I37</f>
        <v>0</v>
      </c>
      <c r="AJ37" s="34">
        <f>PXIL!O37</f>
        <v>0</v>
      </c>
      <c r="AK37" s="34">
        <f>RTM_IEX!I37</f>
        <v>11.06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7.48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4.7826500000000003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-1.26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745.59791155699065</v>
      </c>
      <c r="P38" s="36">
        <v>67.989999999999995</v>
      </c>
      <c r="Q38" s="36">
        <v>22.04</v>
      </c>
      <c r="R38" s="38">
        <v>26.3</v>
      </c>
      <c r="S38" s="38">
        <v>0</v>
      </c>
      <c r="T38" s="37">
        <f>SUMPRODUCT(LTA!J38:AN38,LTA!J$101:AN$101,LTA!J$104:AN$104)</f>
        <v>105.16</v>
      </c>
      <c r="U38" s="37">
        <f>SUMPRODUCT(LTA!J38:AN38,LTA!J$102:AN$102,LTA!J$104:AN$104)</f>
        <v>108.28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18.84</v>
      </c>
      <c r="Z38" s="34">
        <f>IEX!O38</f>
        <v>0</v>
      </c>
      <c r="AA38" s="75">
        <f>STOA!I38</f>
        <v>18.28</v>
      </c>
      <c r="AB38" s="75">
        <f>-STOA!O38</f>
        <v>-170</v>
      </c>
      <c r="AC38">
        <f t="shared" si="0"/>
        <v>11.025949725549877</v>
      </c>
      <c r="AD38">
        <f t="shared" si="1"/>
        <v>957.43365183144078</v>
      </c>
      <c r="AE38">
        <f>'IDT-1'!C38</f>
        <v>0</v>
      </c>
      <c r="AF38" s="24"/>
      <c r="AG38">
        <f t="shared" si="2"/>
        <v>957.43365183144078</v>
      </c>
      <c r="AI38" s="34">
        <f>PXIL!I38</f>
        <v>0</v>
      </c>
      <c r="AJ38" s="34">
        <f>PXIL!O38</f>
        <v>0</v>
      </c>
      <c r="AK38" s="34">
        <f>RTM_IEX!I38</f>
        <v>12.33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10.210000000000001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4.7826500000000003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-1.26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748.57595609773784</v>
      </c>
      <c r="P39" s="36">
        <v>67.989999999999995</v>
      </c>
      <c r="Q39" s="36">
        <v>22.04</v>
      </c>
      <c r="R39" s="38">
        <v>26.3</v>
      </c>
      <c r="S39" s="38">
        <v>0</v>
      </c>
      <c r="T39" s="37">
        <f>SUMPRODUCT(LTA!J39:AN39,LTA!J$101:AN$101,LTA!J$104:AN$104)</f>
        <v>128.41</v>
      </c>
      <c r="U39" s="37">
        <f>SUMPRODUCT(LTA!J39:AN39,LTA!J$102:AN$102,LTA!J$104:AN$104)</f>
        <v>107.74000000000001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15.98</v>
      </c>
      <c r="Z39" s="34">
        <f>IEX!O39</f>
        <v>0</v>
      </c>
      <c r="AA39" s="75">
        <f>STOA!I39</f>
        <v>18.28</v>
      </c>
      <c r="AB39" s="75">
        <f>-STOA!O39</f>
        <v>-170</v>
      </c>
      <c r="AC39">
        <f t="shared" si="0"/>
        <v>11.199610567945482</v>
      </c>
      <c r="AD39">
        <f t="shared" si="1"/>
        <v>947.66981552979246</v>
      </c>
      <c r="AE39">
        <f>'IDT-1'!C39</f>
        <v>0</v>
      </c>
      <c r="AF39" s="24"/>
      <c r="AG39">
        <f t="shared" si="2"/>
        <v>947.66981552979246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</v>
      </c>
      <c r="AM39" s="34">
        <f>RTM_PXI!I39</f>
        <v>0</v>
      </c>
      <c r="AN39" s="34">
        <f>RTM_PXI!O39</f>
        <v>0</v>
      </c>
      <c r="AO39" s="148">
        <f>GDAM_IEX!I39</f>
        <v>5.19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4.7826500000000003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-1.26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742.57222761373555</v>
      </c>
      <c r="P40" s="36">
        <v>67.989999999999995</v>
      </c>
      <c r="Q40" s="36">
        <v>22.04</v>
      </c>
      <c r="R40" s="38">
        <v>26.3</v>
      </c>
      <c r="S40" s="38">
        <v>0</v>
      </c>
      <c r="T40" s="37">
        <f>SUMPRODUCT(LTA!J40:AN40,LTA!J$101:AN$101,LTA!J$104:AN$104)</f>
        <v>146.33000000000001</v>
      </c>
      <c r="U40" s="37">
        <f>SUMPRODUCT(LTA!J40:AN40,LTA!J$102:AN$102,LTA!J$104:AN$104)</f>
        <v>107.39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23.12</v>
      </c>
      <c r="Z40" s="34">
        <f>IEX!O40</f>
        <v>0</v>
      </c>
      <c r="AA40" s="75">
        <f>STOA!I40</f>
        <v>18.28</v>
      </c>
      <c r="AB40" s="75">
        <f>-STOA!O40</f>
        <v>-170</v>
      </c>
      <c r="AC40">
        <f t="shared" si="0"/>
        <v>11.342107460055418</v>
      </c>
      <c r="AD40">
        <f t="shared" si="1"/>
        <v>974.53359015367994</v>
      </c>
      <c r="AE40">
        <f>'IDT-1'!C40</f>
        <v>0</v>
      </c>
      <c r="AF40" s="24"/>
      <c r="AG40">
        <f t="shared" si="2"/>
        <v>974.53359015367994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8">
        <f>GDAM_IEX!I40</f>
        <v>8.49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5.4825499999999998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-1.26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735.06208414053606</v>
      </c>
      <c r="P41" s="36">
        <v>67.989999999999995</v>
      </c>
      <c r="Q41" s="36">
        <v>22.04</v>
      </c>
      <c r="R41" s="38">
        <v>26.3</v>
      </c>
      <c r="S41" s="38">
        <v>0</v>
      </c>
      <c r="T41" s="37">
        <f>SUMPRODUCT(LTA!J41:AN41,LTA!J$101:AN$101,LTA!J$104:AN$104)</f>
        <v>169.01</v>
      </c>
      <c r="U41" s="37">
        <f>SUMPRODUCT(LTA!J41:AN41,LTA!J$102:AN$102,LTA!J$104:AN$104)</f>
        <v>107.01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17.940000000000001</v>
      </c>
      <c r="Z41" s="34">
        <f>IEX!O41</f>
        <v>0</v>
      </c>
      <c r="AA41" s="75">
        <f>STOA!I41</f>
        <v>18.28</v>
      </c>
      <c r="AB41" s="75">
        <f>-STOA!O41</f>
        <v>-170</v>
      </c>
      <c r="AC41">
        <f t="shared" si="0"/>
        <v>12.024674878373887</v>
      </c>
      <c r="AD41">
        <f t="shared" si="1"/>
        <v>934.60077926216206</v>
      </c>
      <c r="AE41">
        <f>'IDT-1'!C41</f>
        <v>0</v>
      </c>
      <c r="AF41" s="24"/>
      <c r="AG41">
        <f t="shared" si="2"/>
        <v>934.60077926216206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-70</v>
      </c>
      <c r="AM41" s="34">
        <f>RTM_PXI!I41</f>
        <v>0</v>
      </c>
      <c r="AN41" s="34">
        <f>RTM_PXI!O41</f>
        <v>0</v>
      </c>
      <c r="AO41" s="148">
        <f>GDAM_IEX!I41</f>
        <v>18.93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5.4825499999999998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-1.26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729.64733620693517</v>
      </c>
      <c r="P42" s="36">
        <v>67.989999999999995</v>
      </c>
      <c r="Q42" s="36">
        <v>22.04</v>
      </c>
      <c r="R42" s="38">
        <v>26.3</v>
      </c>
      <c r="S42" s="38">
        <v>0</v>
      </c>
      <c r="T42" s="37">
        <f>SUMPRODUCT(LTA!J42:AN42,LTA!J$101:AN$101,LTA!J$104:AN$104)</f>
        <v>185.92</v>
      </c>
      <c r="U42" s="37">
        <f>SUMPRODUCT(LTA!J42:AN42,LTA!J$102:AN$102,LTA!J$104:AN$104)</f>
        <v>106.74000000000001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17.11</v>
      </c>
      <c r="Z42" s="34">
        <f>IEX!O42</f>
        <v>0</v>
      </c>
      <c r="AA42" s="75">
        <f>STOA!I42</f>
        <v>18.28</v>
      </c>
      <c r="AB42" s="75">
        <f>-STOA!O42</f>
        <v>-170</v>
      </c>
      <c r="AC42">
        <f t="shared" si="0"/>
        <v>12.121008680281857</v>
      </c>
      <c r="AD42">
        <f t="shared" si="1"/>
        <v>949.98969752665312</v>
      </c>
      <c r="AE42">
        <f>'IDT-1'!C42</f>
        <v>0</v>
      </c>
      <c r="AF42" s="24"/>
      <c r="AG42">
        <f t="shared" si="2"/>
        <v>949.98969752665312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-68</v>
      </c>
      <c r="AM42" s="34">
        <f>RTM_PXI!I42</f>
        <v>0</v>
      </c>
      <c r="AN42" s="34">
        <f>RTM_PXI!O42</f>
        <v>0</v>
      </c>
      <c r="AO42" s="148">
        <f>GDAM_IEX!I42</f>
        <v>22.02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5.4825499999999998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-1.26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725.52665182048474</v>
      </c>
      <c r="P43" s="36">
        <v>67.989999999999995</v>
      </c>
      <c r="Q43" s="36">
        <v>22.04</v>
      </c>
      <c r="R43" s="38">
        <v>26.3</v>
      </c>
      <c r="S43" s="38">
        <v>0</v>
      </c>
      <c r="T43" s="37">
        <f>SUMPRODUCT(LTA!J43:AN43,LTA!J$101:AN$101,LTA!J$104:AN$104)</f>
        <v>197.25</v>
      </c>
      <c r="U43" s="37">
        <f>SUMPRODUCT(LTA!J43:AN43,LTA!J$102:AN$102,LTA!J$104:AN$104)</f>
        <v>106.55000000000001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17.23</v>
      </c>
      <c r="Z43" s="34">
        <f>IEX!O43</f>
        <v>0</v>
      </c>
      <c r="AA43" s="75">
        <f>STOA!I43</f>
        <v>18.28</v>
      </c>
      <c r="AB43" s="75">
        <f>-STOA!O43</f>
        <v>-170</v>
      </c>
      <c r="AC43">
        <f t="shared" si="0"/>
        <v>12.120718300536119</v>
      </c>
      <c r="AD43">
        <f t="shared" si="1"/>
        <v>957.98930351994841</v>
      </c>
      <c r="AE43">
        <f>'IDT-1'!C43</f>
        <v>0</v>
      </c>
      <c r="AF43" s="24"/>
      <c r="AG43">
        <f t="shared" si="2"/>
        <v>957.98930351994841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-64</v>
      </c>
      <c r="AM43" s="34">
        <f>RTM_PXI!I43</f>
        <v>0</v>
      </c>
      <c r="AN43" s="34">
        <f>RTM_PXI!O43</f>
        <v>0</v>
      </c>
      <c r="AO43" s="148">
        <f>GDAM_IEX!I43</f>
        <v>18.88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5.4825499999999998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-1.26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725.52665182048474</v>
      </c>
      <c r="P44" s="36">
        <v>67.989999999999995</v>
      </c>
      <c r="Q44" s="36">
        <v>22.04</v>
      </c>
      <c r="R44" s="38">
        <v>26.3</v>
      </c>
      <c r="S44" s="38">
        <v>0</v>
      </c>
      <c r="T44" s="37">
        <f>SUMPRODUCT(LTA!J44:AN44,LTA!J$101:AN$101,LTA!J$104:AN$104)</f>
        <v>208.87</v>
      </c>
      <c r="U44" s="37">
        <f>SUMPRODUCT(LTA!J44:AN44,LTA!J$102:AN$102,LTA!J$104:AN$104)</f>
        <v>106.34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20.34</v>
      </c>
      <c r="Z44" s="34">
        <f>IEX!O44</f>
        <v>0</v>
      </c>
      <c r="AA44" s="75">
        <f>STOA!I44</f>
        <v>18.28</v>
      </c>
      <c r="AB44" s="75">
        <f>-STOA!O44</f>
        <v>-170</v>
      </c>
      <c r="AC44">
        <f t="shared" si="0"/>
        <v>12.418124824134344</v>
      </c>
      <c r="AD44">
        <f t="shared" si="1"/>
        <v>960.96189699634999</v>
      </c>
      <c r="AE44">
        <f>'IDT-1'!C44</f>
        <v>0</v>
      </c>
      <c r="AF44" s="24"/>
      <c r="AG44">
        <f t="shared" si="2"/>
        <v>960.96189699634999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-80</v>
      </c>
      <c r="AM44" s="34">
        <f>RTM_PXI!I44</f>
        <v>0</v>
      </c>
      <c r="AN44" s="34">
        <f>RTM_PXI!O44</f>
        <v>0</v>
      </c>
      <c r="AO44" s="148">
        <f>GDAM_IEX!I44</f>
        <v>23.63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5.4825499999999998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-1.26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725.52721647286842</v>
      </c>
      <c r="P45" s="36">
        <v>67.989999999999995</v>
      </c>
      <c r="Q45" s="36">
        <v>22.04</v>
      </c>
      <c r="R45" s="38">
        <v>26.3</v>
      </c>
      <c r="S45" s="38">
        <v>0</v>
      </c>
      <c r="T45" s="37">
        <f>SUMPRODUCT(LTA!J45:AN45,LTA!J$101:AN$101,LTA!J$104:AN$104)</f>
        <v>220.90999999999997</v>
      </c>
      <c r="U45" s="37">
        <f>SUMPRODUCT(LTA!J45:AN45,LTA!J$102:AN$102,LTA!J$104:AN$104)</f>
        <v>106.34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10.64</v>
      </c>
      <c r="Z45" s="34">
        <f>IEX!O45</f>
        <v>0</v>
      </c>
      <c r="AA45" s="75">
        <f>STOA!I45</f>
        <v>18.28</v>
      </c>
      <c r="AB45" s="75">
        <f>-STOA!O45</f>
        <v>-170</v>
      </c>
      <c r="AC45">
        <f t="shared" si="0"/>
        <v>12.125522835467695</v>
      </c>
      <c r="AD45">
        <f t="shared" si="1"/>
        <v>986.67506363740051</v>
      </c>
      <c r="AE45">
        <f>'IDT-1'!C45</f>
        <v>0</v>
      </c>
      <c r="AF45" s="24"/>
      <c r="AG45">
        <f t="shared" si="2"/>
        <v>986.67506363740051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-50</v>
      </c>
      <c r="AM45" s="34">
        <f>RTM_PXI!I45</f>
        <v>0</v>
      </c>
      <c r="AN45" s="34">
        <f>RTM_PXI!O45</f>
        <v>0</v>
      </c>
      <c r="AO45" s="148">
        <f>GDAM_IEX!I45</f>
        <v>16.71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5.4825499999999998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-1.26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725.51975931359505</v>
      </c>
      <c r="P46" s="36">
        <v>67.989999999999995</v>
      </c>
      <c r="Q46" s="36">
        <v>22.04</v>
      </c>
      <c r="R46" s="38">
        <v>26.3</v>
      </c>
      <c r="S46" s="38">
        <v>0</v>
      </c>
      <c r="T46" s="37">
        <f>SUMPRODUCT(LTA!J46:AN46,LTA!J$101:AN$101,LTA!J$104:AN$104)</f>
        <v>231.92</v>
      </c>
      <c r="U46" s="37">
        <f>SUMPRODUCT(LTA!J46:AN46,LTA!J$102:AN$102,LTA!J$104:AN$104)</f>
        <v>106.34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4.96</v>
      </c>
      <c r="Z46" s="34">
        <f>IEX!O46</f>
        <v>0</v>
      </c>
      <c r="AA46" s="75">
        <f>STOA!I46</f>
        <v>18.28</v>
      </c>
      <c r="AB46" s="75">
        <f>-STOA!O46</f>
        <v>-170</v>
      </c>
      <c r="AC46">
        <f t="shared" si="0"/>
        <v>12.061361248980463</v>
      </c>
      <c r="AD46">
        <f t="shared" si="1"/>
        <v>991.15176806461443</v>
      </c>
      <c r="AE46">
        <f>'IDT-1'!C46</f>
        <v>0</v>
      </c>
      <c r="AF46" s="24"/>
      <c r="AG46">
        <f t="shared" si="2"/>
        <v>991.15176806461443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-44</v>
      </c>
      <c r="AM46" s="34">
        <f>RTM_PXI!I46</f>
        <v>0</v>
      </c>
      <c r="AN46" s="34">
        <f>RTM_PXI!O46</f>
        <v>0</v>
      </c>
      <c r="AO46" s="148">
        <f>GDAM_IEX!I46</f>
        <v>9.8000000000000007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5.4825499999999998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-1.26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690.05125497474023</v>
      </c>
      <c r="P47" s="36">
        <v>60.309999999999995</v>
      </c>
      <c r="Q47" s="36">
        <v>22.04</v>
      </c>
      <c r="R47" s="38">
        <v>26.3</v>
      </c>
      <c r="S47" s="38">
        <v>0</v>
      </c>
      <c r="T47" s="37">
        <f>SUMPRODUCT(LTA!J47:AN47,LTA!J$101:AN$101,LTA!J$104:AN$104)</f>
        <v>238.48000000000002</v>
      </c>
      <c r="U47" s="37">
        <f>SUMPRODUCT(LTA!J47:AN47,LTA!J$102:AN$102,LTA!J$104:AN$104)</f>
        <v>106.34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47.24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12.206028758883418</v>
      </c>
      <c r="AD47">
        <f t="shared" si="1"/>
        <v>996.17859621585637</v>
      </c>
      <c r="AE47">
        <f>'IDT-1'!C47</f>
        <v>0</v>
      </c>
      <c r="AF47" s="24"/>
      <c r="AG47">
        <f t="shared" si="2"/>
        <v>996.17859621585637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33.56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5.4825499999999998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-1.26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709.29098717941247</v>
      </c>
      <c r="P48" s="36">
        <v>60.309999999999995</v>
      </c>
      <c r="Q48" s="36">
        <v>22.04</v>
      </c>
      <c r="R48" s="38">
        <v>26.3</v>
      </c>
      <c r="S48" s="38">
        <v>0</v>
      </c>
      <c r="T48" s="37">
        <f>SUMPRODUCT(LTA!J48:AN48,LTA!J$101:AN$101,LTA!J$104:AN$104)</f>
        <v>242.66</v>
      </c>
      <c r="U48" s="37">
        <f>SUMPRODUCT(LTA!J48:AN48,LTA!J$102:AN$102,LTA!J$104:AN$104)</f>
        <v>106.34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15.87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12.152266509402663</v>
      </c>
      <c r="AD48">
        <f t="shared" si="1"/>
        <v>989.83209067000939</v>
      </c>
      <c r="AE48">
        <f>'IDT-1'!C48</f>
        <v>0</v>
      </c>
      <c r="AF48" s="24"/>
      <c r="AG48">
        <f t="shared" si="2"/>
        <v>989.83209067000939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35.11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5.4825499999999998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-1.26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730.90373761617025</v>
      </c>
      <c r="P49" s="36">
        <v>60.309999999999995</v>
      </c>
      <c r="Q49" s="36">
        <v>22.04</v>
      </c>
      <c r="R49" s="38">
        <v>26.3</v>
      </c>
      <c r="S49" s="38">
        <v>0</v>
      </c>
      <c r="T49" s="37">
        <f>SUMPRODUCT(LTA!J49:AN49,LTA!J$101:AN$101,LTA!J$104:AN$104)</f>
        <v>246.29</v>
      </c>
      <c r="U49" s="37">
        <f>SUMPRODUCT(LTA!J49:AN49,LTA!J$102:AN$102,LTA!J$104:AN$104)</f>
        <v>106.34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12.138093613071428</v>
      </c>
      <c r="AD49">
        <f t="shared" si="1"/>
        <v>988.1590140030986</v>
      </c>
      <c r="AE49">
        <f>'IDT-1'!C49</f>
        <v>0</v>
      </c>
      <c r="AF49" s="24"/>
      <c r="AG49">
        <f t="shared" si="2"/>
        <v>988.1590140030986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24.05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5.4825499999999998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-1.26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712.15529655692558</v>
      </c>
      <c r="P50" s="36">
        <v>60.309999999999995</v>
      </c>
      <c r="Q50" s="36">
        <v>22.04</v>
      </c>
      <c r="R50" s="38">
        <v>26.3</v>
      </c>
      <c r="S50" s="38">
        <v>0</v>
      </c>
      <c r="T50" s="37">
        <f>SUMPRODUCT(LTA!J50:AN50,LTA!J$101:AN$101,LTA!J$104:AN$104)</f>
        <v>247.46</v>
      </c>
      <c r="U50" s="37">
        <f>SUMPRODUCT(LTA!J50:AN50,LTA!J$102:AN$102,LTA!J$104:AN$104)</f>
        <v>106.34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11.990434708173774</v>
      </c>
      <c r="AD50">
        <f t="shared" si="1"/>
        <v>970.72823184875142</v>
      </c>
      <c r="AE50">
        <f>'IDT-1'!C50</f>
        <v>0</v>
      </c>
      <c r="AF50" s="24"/>
      <c r="AG50">
        <f t="shared" si="2"/>
        <v>970.72823184875142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24.05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5.4825499999999998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-1.26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726.47175777037717</v>
      </c>
      <c r="P51" s="36">
        <v>60.309999999999995</v>
      </c>
      <c r="Q51" s="36">
        <v>22.04</v>
      </c>
      <c r="R51" s="38">
        <v>26.3</v>
      </c>
      <c r="S51" s="38">
        <v>0</v>
      </c>
      <c r="T51" s="37">
        <f>SUMPRODUCT(LTA!J51:AN51,LTA!J$101:AN$101,LTA!J$104:AN$104)</f>
        <v>250.05</v>
      </c>
      <c r="U51" s="37">
        <f>SUMPRODUCT(LTA!J51:AN51,LTA!J$102:AN$102,LTA!J$104:AN$104)</f>
        <v>106.34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11.930428982366768</v>
      </c>
      <c r="AD51">
        <f t="shared" si="1"/>
        <v>963.64469878801015</v>
      </c>
      <c r="AE51">
        <f>'IDT-1'!C51</f>
        <v>0</v>
      </c>
      <c r="AF51" s="24"/>
      <c r="AG51">
        <f t="shared" si="2"/>
        <v>963.64469878801015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5.4825499999999998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-1.26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699.26279534991545</v>
      </c>
      <c r="P52" s="36">
        <v>60.309999999999995</v>
      </c>
      <c r="Q52" s="36">
        <v>22.04</v>
      </c>
      <c r="R52" s="38">
        <v>26.3</v>
      </c>
      <c r="S52" s="38">
        <v>0</v>
      </c>
      <c r="T52" s="37">
        <f>SUMPRODUCT(LTA!J52:AN52,LTA!J$101:AN$101,LTA!J$104:AN$104)</f>
        <v>250.09</v>
      </c>
      <c r="U52" s="37">
        <f>SUMPRODUCT(LTA!J52:AN52,LTA!J$102:AN$102,LTA!J$104:AN$104)</f>
        <v>106.34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11.702209698034888</v>
      </c>
      <c r="AD52">
        <f t="shared" si="1"/>
        <v>936.70395565188039</v>
      </c>
      <c r="AE52">
        <f>'IDT-1'!C52</f>
        <v>0</v>
      </c>
      <c r="AF52" s="24"/>
      <c r="AG52">
        <f t="shared" si="2"/>
        <v>936.70395565188039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5.4825499999999998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-1.26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684.99950568753536</v>
      </c>
      <c r="P53" s="36">
        <v>60.309999999999995</v>
      </c>
      <c r="Q53" s="36">
        <v>22.04</v>
      </c>
      <c r="R53" s="38">
        <v>26.3</v>
      </c>
      <c r="S53" s="38">
        <v>0</v>
      </c>
      <c r="T53" s="37">
        <f>SUMPRODUCT(LTA!J53:AN53,LTA!J$101:AN$101,LTA!J$104:AN$104)</f>
        <v>250.07999999999998</v>
      </c>
      <c r="U53" s="37">
        <f>SUMPRODUCT(LTA!J53:AN53,LTA!J$102:AN$102,LTA!J$104:AN$104)</f>
        <v>106.34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11.703526064870896</v>
      </c>
      <c r="AD53">
        <f t="shared" si="1"/>
        <v>936.85934962266413</v>
      </c>
      <c r="AE53">
        <f>'IDT-1'!C53</f>
        <v>0</v>
      </c>
      <c r="AF53" s="24"/>
      <c r="AG53">
        <f t="shared" si="2"/>
        <v>936.85934962266413</v>
      </c>
      <c r="AI53" s="34">
        <f>PXIL!I53</f>
        <v>0</v>
      </c>
      <c r="AJ53" s="34">
        <f>PXIL!O53</f>
        <v>0</v>
      </c>
      <c r="AK53" s="34">
        <f>RTM_IEX!I53</f>
        <v>14.43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5.4825499999999998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-1.26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675.37948915432878</v>
      </c>
      <c r="P54" s="36">
        <v>60.309999999999995</v>
      </c>
      <c r="Q54" s="36">
        <v>22.04</v>
      </c>
      <c r="R54" s="38">
        <v>26.3</v>
      </c>
      <c r="S54" s="38">
        <v>0</v>
      </c>
      <c r="T54" s="37">
        <f>SUMPRODUCT(LTA!J54:AN54,LTA!J$101:AN$101,LTA!J$104:AN$104)</f>
        <v>250.73</v>
      </c>
      <c r="U54" s="37">
        <f>SUMPRODUCT(LTA!J54:AN54,LTA!J$102:AN$102,LTA!J$104:AN$104)</f>
        <v>106.34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11.587773925991959</v>
      </c>
      <c r="AD54">
        <f t="shared" si="1"/>
        <v>923.19508522833655</v>
      </c>
      <c r="AE54">
        <f>'IDT-1'!C54</f>
        <v>0</v>
      </c>
      <c r="AF54" s="24"/>
      <c r="AG54">
        <f t="shared" si="2"/>
        <v>923.19508522833655</v>
      </c>
      <c r="AI54" s="34">
        <f>PXIL!I54</f>
        <v>0</v>
      </c>
      <c r="AJ54" s="34">
        <f>PXIL!O54</f>
        <v>0</v>
      </c>
      <c r="AK54" s="34">
        <f>RTM_IEX!I54</f>
        <v>9.6199999999999992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5.4825499999999998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-1.26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658.06816615691605</v>
      </c>
      <c r="P55" s="36">
        <v>60.309999999999995</v>
      </c>
      <c r="Q55" s="36">
        <v>22.04</v>
      </c>
      <c r="R55" s="38">
        <v>26.3</v>
      </c>
      <c r="S55" s="38">
        <v>0</v>
      </c>
      <c r="T55" s="37">
        <f>SUMPRODUCT(LTA!J55:AN55,LTA!J$101:AN$101,LTA!J$104:AN$104)</f>
        <v>248.68</v>
      </c>
      <c r="U55" s="37">
        <f>SUMPRODUCT(LTA!J55:AN55,LTA!J$102:AN$102,LTA!J$104:AN$104)</f>
        <v>106.34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11.505946812813695</v>
      </c>
      <c r="AD55">
        <f t="shared" si="1"/>
        <v>913.53558934410205</v>
      </c>
      <c r="AE55">
        <f>'IDT-1'!C55</f>
        <v>0</v>
      </c>
      <c r="AF55" s="24"/>
      <c r="AG55">
        <f t="shared" si="2"/>
        <v>913.53558934410205</v>
      </c>
      <c r="AI55" s="34">
        <f>PXIL!I55</f>
        <v>0</v>
      </c>
      <c r="AJ55" s="34">
        <f>PXIL!O55</f>
        <v>0</v>
      </c>
      <c r="AK55" s="34">
        <f>RTM_IEX!I55</f>
        <v>19.239999999999998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5.4825499999999998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-1.26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658.06816615691605</v>
      </c>
      <c r="P56" s="36">
        <v>60.309999999999995</v>
      </c>
      <c r="Q56" s="36">
        <v>22.04</v>
      </c>
      <c r="R56" s="38">
        <v>26.3</v>
      </c>
      <c r="S56" s="38">
        <v>0</v>
      </c>
      <c r="T56" s="37">
        <f>SUMPRODUCT(LTA!J56:AN56,LTA!J$101:AN$101,LTA!J$104:AN$104)</f>
        <v>248.84</v>
      </c>
      <c r="U56" s="37">
        <f>SUMPRODUCT(LTA!J56:AN56,LTA!J$102:AN$102,LTA!J$104:AN$104)</f>
        <v>106.34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11.345674812813696</v>
      </c>
      <c r="AD56">
        <f t="shared" si="1"/>
        <v>894.61586134410209</v>
      </c>
      <c r="AE56">
        <f>'IDT-1'!C56</f>
        <v>0</v>
      </c>
      <c r="AF56" s="24"/>
      <c r="AG56">
        <f t="shared" si="2"/>
        <v>894.61586134410209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5.4825499999999998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-1.26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632.54025597252576</v>
      </c>
      <c r="P57" s="36">
        <v>60.309999999999995</v>
      </c>
      <c r="Q57" s="36">
        <v>11.54</v>
      </c>
      <c r="R57" s="38">
        <v>26.3</v>
      </c>
      <c r="S57" s="38">
        <v>0</v>
      </c>
      <c r="T57" s="37">
        <f>SUMPRODUCT(LTA!J57:AN57,LTA!J$101:AN$101,LTA!J$104:AN$104)</f>
        <v>248.75</v>
      </c>
      <c r="U57" s="37">
        <f>SUMPRODUCT(LTA!J57:AN57,LTA!J$102:AN$102,LTA!J$104:AN$104)</f>
        <v>106.34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11.171560367264817</v>
      </c>
      <c r="AD57">
        <f t="shared" si="1"/>
        <v>874.06206560526084</v>
      </c>
      <c r="AE57">
        <f>'IDT-1'!C57</f>
        <v>0</v>
      </c>
      <c r="AF57" s="24"/>
      <c r="AG57">
        <f t="shared" si="2"/>
        <v>874.06206560526084</v>
      </c>
      <c r="AI57" s="34">
        <f>PXIL!I57</f>
        <v>0</v>
      </c>
      <c r="AJ57" s="34">
        <f>PXIL!O57</f>
        <v>0</v>
      </c>
      <c r="AK57" s="34">
        <f>RTM_IEX!I57</f>
        <v>15.39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5.4825499999999998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-1.26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627.21866102536933</v>
      </c>
      <c r="P58" s="36">
        <v>60.309999999999995</v>
      </c>
      <c r="Q58" s="36">
        <v>11.54</v>
      </c>
      <c r="R58" s="38">
        <v>26.3</v>
      </c>
      <c r="S58" s="38">
        <v>0</v>
      </c>
      <c r="T58" s="37">
        <f>SUMPRODUCT(LTA!J58:AN58,LTA!J$101:AN$101,LTA!J$104:AN$104)</f>
        <v>247.43</v>
      </c>
      <c r="U58" s="37">
        <f>SUMPRODUCT(LTA!J58:AN58,LTA!J$102:AN$102,LTA!J$104:AN$104)</f>
        <v>106.34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11.067302969708702</v>
      </c>
      <c r="AD58">
        <f t="shared" si="1"/>
        <v>861.75472805566028</v>
      </c>
      <c r="AE58">
        <f>'IDT-1'!C58</f>
        <v>0</v>
      </c>
      <c r="AF58" s="24"/>
      <c r="AG58">
        <f t="shared" si="2"/>
        <v>861.75472805566028</v>
      </c>
      <c r="AI58" s="34">
        <f>PXIL!I58</f>
        <v>0</v>
      </c>
      <c r="AJ58" s="34">
        <f>PXIL!O58</f>
        <v>0</v>
      </c>
      <c r="AK58" s="34">
        <f>RTM_IEX!I58</f>
        <v>9.6199999999999992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5.4825499999999998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-1.26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627.68893472536934</v>
      </c>
      <c r="P59" s="36">
        <v>60.309999999999995</v>
      </c>
      <c r="Q59" s="36">
        <v>11.54</v>
      </c>
      <c r="R59" s="38">
        <v>26.3</v>
      </c>
      <c r="S59" s="38">
        <v>0</v>
      </c>
      <c r="T59" s="37">
        <f>SUMPRODUCT(LTA!J59:AN59,LTA!J$101:AN$101,LTA!J$104:AN$104)</f>
        <v>243.64</v>
      </c>
      <c r="U59" s="37">
        <f>SUMPRODUCT(LTA!J59:AN59,LTA!J$102:AN$102,LTA!J$104:AN$104)</f>
        <v>106.34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11.176757268788702</v>
      </c>
      <c r="AD59">
        <f t="shared" si="1"/>
        <v>874.67554745658038</v>
      </c>
      <c r="AE59">
        <f>'IDT-1'!C59</f>
        <v>0</v>
      </c>
      <c r="AF59" s="24"/>
      <c r="AG59">
        <f t="shared" si="2"/>
        <v>874.67554745658038</v>
      </c>
      <c r="AI59" s="34">
        <f>PXIL!I59</f>
        <v>0</v>
      </c>
      <c r="AJ59" s="34">
        <f>PXIL!O59</f>
        <v>0</v>
      </c>
      <c r="AK59" s="34">
        <f>RTM_IEX!I59</f>
        <v>25.97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5.645859999999999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-1.26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627.68893472536934</v>
      </c>
      <c r="P60" s="36">
        <v>60.309999999999995</v>
      </c>
      <c r="Q60" s="36">
        <v>11.54</v>
      </c>
      <c r="R60" s="38">
        <v>26.3</v>
      </c>
      <c r="S60" s="38">
        <v>0</v>
      </c>
      <c r="T60" s="37">
        <f>SUMPRODUCT(LTA!J60:AN60,LTA!J$101:AN$101,LTA!J$104:AN$104)</f>
        <v>237.89</v>
      </c>
      <c r="U60" s="37">
        <f>SUMPRODUCT(LTA!J60:AN60,LTA!J$102:AN$102,LTA!J$104:AN$104)</f>
        <v>106.38000000000001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11.097909072788704</v>
      </c>
      <c r="AD60">
        <f t="shared" si="1"/>
        <v>865.36770565258041</v>
      </c>
      <c r="AE60">
        <f>'IDT-1'!C60</f>
        <v>0</v>
      </c>
      <c r="AF60" s="24"/>
      <c r="AG60">
        <f t="shared" si="2"/>
        <v>865.36770565258041</v>
      </c>
      <c r="AI60" s="34">
        <f>PXIL!I60</f>
        <v>0</v>
      </c>
      <c r="AJ60" s="34">
        <f>PXIL!O60</f>
        <v>0</v>
      </c>
      <c r="AK60" s="34">
        <f>RTM_IEX!I60</f>
        <v>22.13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5.645859999999999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-1.26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653.43067951962337</v>
      </c>
      <c r="P61" s="36">
        <v>60.309999999999995</v>
      </c>
      <c r="Q61" s="36">
        <v>11.54</v>
      </c>
      <c r="R61" s="38">
        <v>26.3</v>
      </c>
      <c r="S61" s="38">
        <v>0</v>
      </c>
      <c r="T61" s="37">
        <f>SUMPRODUCT(LTA!J61:AN61,LTA!J$101:AN$101,LTA!J$104:AN$104)</f>
        <v>228.76000000000002</v>
      </c>
      <c r="U61" s="37">
        <f>SUMPRODUCT(LTA!J61:AN61,LTA!J$102:AN$102,LTA!J$104:AN$104)</f>
        <v>106.18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-220</v>
      </c>
      <c r="AC61">
        <f t="shared" si="0"/>
        <v>11.049875729060437</v>
      </c>
      <c r="AD61">
        <f t="shared" si="1"/>
        <v>859.69748379056273</v>
      </c>
      <c r="AE61">
        <f>'IDT-1'!C61</f>
        <v>0</v>
      </c>
      <c r="AF61" s="24"/>
      <c r="AG61">
        <f t="shared" si="2"/>
        <v>859.69748379056273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5.645859999999999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-1.26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654.23959540726673</v>
      </c>
      <c r="P62" s="36">
        <v>60.309999999999995</v>
      </c>
      <c r="Q62" s="36">
        <v>11.54</v>
      </c>
      <c r="R62" s="38">
        <v>26.3</v>
      </c>
      <c r="S62" s="38">
        <v>0</v>
      </c>
      <c r="T62" s="37">
        <f>SUMPRODUCT(LTA!J62:AN62,LTA!J$101:AN$101,LTA!J$104:AN$104)</f>
        <v>217.47</v>
      </c>
      <c r="U62" s="37">
        <f>SUMPRODUCT(LTA!J62:AN62,LTA!J$102:AN$102,LTA!J$104:AN$104)</f>
        <v>106.18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-220</v>
      </c>
      <c r="AC62">
        <f t="shared" si="0"/>
        <v>10.961834622516641</v>
      </c>
      <c r="AD62">
        <f t="shared" si="1"/>
        <v>849.30444078475</v>
      </c>
      <c r="AE62">
        <f>'IDT-1'!C62</f>
        <v>0</v>
      </c>
      <c r="AF62" s="24"/>
      <c r="AG62">
        <f t="shared" si="2"/>
        <v>849.30444078475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5.645859999999999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-1.26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656.68558902466987</v>
      </c>
      <c r="P63" s="36">
        <v>60.309999999999995</v>
      </c>
      <c r="Q63" s="36">
        <v>22.04</v>
      </c>
      <c r="R63" s="38">
        <v>26.3</v>
      </c>
      <c r="S63" s="38">
        <v>0</v>
      </c>
      <c r="T63" s="37">
        <f>SUMPRODUCT(LTA!J63:AN63,LTA!J$101:AN$101,LTA!J$104:AN$104)</f>
        <v>205.99</v>
      </c>
      <c r="U63" s="37">
        <f>SUMPRODUCT(LTA!J63:AN63,LTA!J$102:AN$102,LTA!J$104:AN$104)</f>
        <v>106.18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-220</v>
      </c>
      <c r="AC63">
        <f t="shared" si="0"/>
        <v>11.075802861601497</v>
      </c>
      <c r="AD63">
        <f t="shared" si="1"/>
        <v>838.65646616306822</v>
      </c>
      <c r="AE63">
        <f>'IDT-1'!C63</f>
        <v>0</v>
      </c>
      <c r="AF63" s="24"/>
      <c r="AG63">
        <f t="shared" si="2"/>
        <v>838.65646616306822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5.645859999999999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-1.26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724.63647876445737</v>
      </c>
      <c r="P64" s="36">
        <v>60.309999999999995</v>
      </c>
      <c r="Q64" s="36">
        <v>22.04</v>
      </c>
      <c r="R64" s="38">
        <v>26.3</v>
      </c>
      <c r="S64" s="38">
        <v>0</v>
      </c>
      <c r="T64" s="37">
        <f>SUMPRODUCT(LTA!J64:AN64,LTA!J$101:AN$101,LTA!J$104:AN$104)</f>
        <v>190.78</v>
      </c>
      <c r="U64" s="37">
        <f>SUMPRODUCT(LTA!J64:AN64,LTA!J$102:AN$102,LTA!J$104:AN$104)</f>
        <v>106.18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-70</v>
      </c>
      <c r="AA64" s="75">
        <f>STOA!I64</f>
        <v>0</v>
      </c>
      <c r="AB64" s="75">
        <f>-STOA!O64</f>
        <v>-220</v>
      </c>
      <c r="AC64">
        <f t="shared" si="0"/>
        <v>12.094865060708168</v>
      </c>
      <c r="AD64">
        <f t="shared" si="1"/>
        <v>822.37829370374925</v>
      </c>
      <c r="AE64">
        <f>'IDT-1'!C64</f>
        <v>0</v>
      </c>
      <c r="AF64" s="24"/>
      <c r="AG64">
        <f t="shared" si="2"/>
        <v>822.37829370374925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5.645859999999999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-1.26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727.94959335467865</v>
      </c>
      <c r="P65" s="36">
        <v>60.309999999999995</v>
      </c>
      <c r="Q65" s="36">
        <v>22.04</v>
      </c>
      <c r="R65" s="38">
        <v>26.3</v>
      </c>
      <c r="S65" s="38">
        <v>0</v>
      </c>
      <c r="T65" s="37">
        <f>SUMPRODUCT(LTA!J65:AN65,LTA!J$101:AN$101,LTA!J$104:AN$104)</f>
        <v>177.96999999999997</v>
      </c>
      <c r="U65" s="37">
        <f>SUMPRODUCT(LTA!J65:AN65,LTA!J$102:AN$102,LTA!J$104:AN$104)</f>
        <v>106.18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-70</v>
      </c>
      <c r="AA65" s="75">
        <f>STOA!I65</f>
        <v>0</v>
      </c>
      <c r="AB65" s="75">
        <f>-STOA!O65</f>
        <v>-220</v>
      </c>
      <c r="AC65">
        <f t="shared" si="0"/>
        <v>11.930379646017135</v>
      </c>
      <c r="AD65">
        <f t="shared" si="1"/>
        <v>823.04589370866142</v>
      </c>
      <c r="AE65">
        <f>'IDT-1'!C65</f>
        <v>0</v>
      </c>
      <c r="AF65" s="24"/>
      <c r="AG65">
        <f t="shared" si="2"/>
        <v>823.04589370866142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5.645859999999999</v>
      </c>
      <c r="E66">
        <f>GT_NG!Q66</f>
        <v>6.7355178268251281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-1.26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733.50318087467861</v>
      </c>
      <c r="P66" s="36">
        <v>60.309999999999995</v>
      </c>
      <c r="Q66" s="36">
        <v>22.04</v>
      </c>
      <c r="R66" s="38">
        <v>26.3</v>
      </c>
      <c r="S66" s="38">
        <v>0</v>
      </c>
      <c r="T66" s="37">
        <f>SUMPRODUCT(LTA!J66:AN66,LTA!J$101:AN$101,LTA!J$104:AN$104)</f>
        <v>156.88</v>
      </c>
      <c r="U66" s="37">
        <f>SUMPRODUCT(LTA!J66:AN66,LTA!J$102:AN$102,LTA!J$104:AN$104)</f>
        <v>106.18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-60</v>
      </c>
      <c r="AA66" s="75">
        <f>STOA!I66</f>
        <v>0</v>
      </c>
      <c r="AB66" s="75">
        <f>-STOA!O66</f>
        <v>-220</v>
      </c>
      <c r="AC66">
        <f t="shared" si="0"/>
        <v>11.770392114794928</v>
      </c>
      <c r="AD66">
        <f t="shared" si="1"/>
        <v>824.56416658670855</v>
      </c>
      <c r="AE66">
        <f>'IDT-1'!C66</f>
        <v>0</v>
      </c>
      <c r="AF66" s="24"/>
      <c r="AG66">
        <f t="shared" si="2"/>
        <v>824.56416658670855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5.645859999999999</v>
      </c>
      <c r="E67">
        <f>GT_NG!Q67</f>
        <v>6.7355178268251281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-1.26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739.50132779403623</v>
      </c>
      <c r="P67" s="36">
        <v>60.309999999999995</v>
      </c>
      <c r="Q67" s="36">
        <v>22.04</v>
      </c>
      <c r="R67" s="38">
        <v>26.3</v>
      </c>
      <c r="S67" s="38">
        <v>0</v>
      </c>
      <c r="T67" s="37">
        <f>SUMPRODUCT(LTA!J67:AN67,LTA!J$101:AN$101,LTA!J$104:AN$104)</f>
        <v>137.16</v>
      </c>
      <c r="U67" s="37">
        <f>SUMPRODUCT(LTA!J67:AN67,LTA!J$102:AN$102,LTA!J$104:AN$104)</f>
        <v>106.52000000000001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-220</v>
      </c>
      <c r="AC67">
        <f t="shared" si="0"/>
        <v>11.149715085424187</v>
      </c>
      <c r="AD67">
        <f t="shared" si="1"/>
        <v>871.80299053543706</v>
      </c>
      <c r="AE67">
        <f>'IDT-1'!C67</f>
        <v>-45</v>
      </c>
      <c r="AF67" s="24"/>
      <c r="AG67">
        <f t="shared" si="2"/>
        <v>826.80299053543706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5.645859999999999</v>
      </c>
      <c r="E68">
        <f>GT_NG!Q68</f>
        <v>6.7355178268251281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-1.26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739.50132779403623</v>
      </c>
      <c r="P68" s="36">
        <v>60.309999999999995</v>
      </c>
      <c r="Q68" s="36">
        <v>22.04</v>
      </c>
      <c r="R68" s="38">
        <v>23.33</v>
      </c>
      <c r="S68" s="38">
        <v>0</v>
      </c>
      <c r="T68" s="37">
        <f>SUMPRODUCT(LTA!J68:AN68,LTA!J$101:AN$101,LTA!J$104:AN$104)</f>
        <v>118.17999999999999</v>
      </c>
      <c r="U68" s="37">
        <f>SUMPRODUCT(LTA!J68:AN68,LTA!J$102:AN$102,LTA!J$104:AN$104)</f>
        <v>106.68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10.966679085424188</v>
      </c>
      <c r="AD68">
        <f t="shared" ref="AD68:AD98" si="4">SUM(B68:AB68,AI68:AT68)-AC68</f>
        <v>850.19602653543711</v>
      </c>
      <c r="AE68">
        <f>'IDT-1'!C68</f>
        <v>-40</v>
      </c>
      <c r="AF68" s="24"/>
      <c r="AG68">
        <f t="shared" ref="AG68:AG98" si="5">SUM(AD68:AF68)</f>
        <v>810.19602653543711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5.645859999999999</v>
      </c>
      <c r="E69">
        <f>GT_NG!Q69</f>
        <v>6.7355178268251281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-1.26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733.72892188083677</v>
      </c>
      <c r="P69" s="36">
        <v>60.309999999999995</v>
      </c>
      <c r="Q69" s="36">
        <v>22.04</v>
      </c>
      <c r="R69" s="38">
        <v>18.66</v>
      </c>
      <c r="S69" s="38">
        <v>0</v>
      </c>
      <c r="T69" s="37">
        <f>SUMPRODUCT(LTA!J69:AN69,LTA!J$101:AN$101,LTA!J$104:AN$104)</f>
        <v>100.53</v>
      </c>
      <c r="U69" s="37">
        <f>SUMPRODUCT(LTA!J69:AN69,LTA!J$102:AN$102,LTA!J$104:AN$104)</f>
        <v>106.84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-220</v>
      </c>
      <c r="AC69">
        <f t="shared" si="3"/>
        <v>10.732046875753312</v>
      </c>
      <c r="AD69">
        <f t="shared" si="4"/>
        <v>822.49825283190842</v>
      </c>
      <c r="AE69">
        <f>'IDT-1'!C69</f>
        <v>0</v>
      </c>
      <c r="AF69" s="24"/>
      <c r="AG69">
        <f t="shared" si="5"/>
        <v>822.49825283190842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5.645859999999999</v>
      </c>
      <c r="E70">
        <f>GT_NG!Q70</f>
        <v>6.7355178268251281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-1.26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739.21705679403624</v>
      </c>
      <c r="P70" s="36">
        <v>60.309999999999995</v>
      </c>
      <c r="Q70" s="36">
        <v>22.04</v>
      </c>
      <c r="R70" s="38">
        <v>11.590000000000002</v>
      </c>
      <c r="S70" s="38">
        <v>0</v>
      </c>
      <c r="T70" s="37">
        <f>SUMPRODUCT(LTA!J70:AN70,LTA!J$101:AN$101,LTA!J$104:AN$104)</f>
        <v>87.23</v>
      </c>
      <c r="U70" s="37">
        <f>SUMPRODUCT(LTA!J70:AN70,LTA!J$102:AN$102,LTA!J$104:AN$104)</f>
        <v>107.18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-220</v>
      </c>
      <c r="AC70">
        <f t="shared" si="3"/>
        <v>10.795115209024187</v>
      </c>
      <c r="AD70">
        <f t="shared" si="4"/>
        <v>829.94331941183702</v>
      </c>
      <c r="AE70">
        <f>'IDT-1'!C70</f>
        <v>0</v>
      </c>
      <c r="AF70" s="24"/>
      <c r="AG70">
        <f t="shared" si="5"/>
        <v>829.94331941183702</v>
      </c>
      <c r="AI70" s="34">
        <f>PXIL!I70</f>
        <v>0</v>
      </c>
      <c r="AJ70" s="34">
        <f>PXIL!O70</f>
        <v>0</v>
      </c>
      <c r="AK70" s="34">
        <f>RTM_IEX!I70</f>
        <v>22.05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5.645859999999999</v>
      </c>
      <c r="E71">
        <f>GT_NG!Q71</f>
        <v>6.7355178268251281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-1.26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750.49507312474555</v>
      </c>
      <c r="P71" s="36">
        <v>60.309999999999995</v>
      </c>
      <c r="Q71" s="36">
        <v>22.04</v>
      </c>
      <c r="R71" s="38">
        <v>5.9926563192904654</v>
      </c>
      <c r="S71" s="38">
        <v>0</v>
      </c>
      <c r="T71" s="37">
        <f>SUMPRODUCT(LTA!J71:AN71,LTA!J$101:AN$101,LTA!J$104:AN$104)</f>
        <v>73.44</v>
      </c>
      <c r="U71" s="37">
        <f>SUMPRODUCT(LTA!J71:AN71,LTA!J$102:AN$102,LTA!J$104:AN$104)</f>
        <v>107.52000000000001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11.029480859284186</v>
      </c>
      <c r="AD71">
        <f t="shared" si="4"/>
        <v>857.60962641157698</v>
      </c>
      <c r="AE71">
        <f>'IDT-1'!C71</f>
        <v>0</v>
      </c>
      <c r="AF71" s="24"/>
      <c r="AG71">
        <f t="shared" si="5"/>
        <v>857.60962641157698</v>
      </c>
      <c r="AI71" s="34">
        <f>PXIL!I71</f>
        <v>0</v>
      </c>
      <c r="AJ71" s="34">
        <f>PXIL!O71</f>
        <v>0</v>
      </c>
      <c r="AK71" s="34">
        <f>RTM_IEX!I71</f>
        <v>57.72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5.645859999999999</v>
      </c>
      <c r="E72">
        <f>GT_NG!Q72</f>
        <v>6.7355178268251281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-1.26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763.01289803301177</v>
      </c>
      <c r="P72" s="36">
        <v>60.309999999999995</v>
      </c>
      <c r="Q72" s="36">
        <v>22.04</v>
      </c>
      <c r="R72" s="38">
        <v>1.8800000000000001</v>
      </c>
      <c r="S72" s="38">
        <v>0</v>
      </c>
      <c r="T72" s="37">
        <f>SUMPRODUCT(LTA!J72:AN72,LTA!J$101:AN$101,LTA!J$104:AN$104)</f>
        <v>57.980000000000004</v>
      </c>
      <c r="U72" s="37">
        <f>SUMPRODUCT(LTA!J72:AN72,LTA!J$102:AN$102,LTA!J$104:AN$104)</f>
        <v>107.84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19.72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11.056656275431584</v>
      </c>
      <c r="AD72">
        <f t="shared" si="4"/>
        <v>860.81761958440518</v>
      </c>
      <c r="AE72">
        <f>'IDT-1'!C72</f>
        <v>0</v>
      </c>
      <c r="AF72" s="24"/>
      <c r="AG72">
        <f t="shared" si="5"/>
        <v>860.81761958440518</v>
      </c>
      <c r="AI72" s="34">
        <f>PXIL!I72</f>
        <v>0</v>
      </c>
      <c r="AJ72" s="34">
        <f>PXIL!O72</f>
        <v>0</v>
      </c>
      <c r="AK72" s="34">
        <f>RTM_IEX!I72</f>
        <v>38.67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9.3000000000000007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5.645859999999999</v>
      </c>
      <c r="E73">
        <f>GT_NG!Q73</f>
        <v>6.7355178268251281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-1.26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795.77300986655166</v>
      </c>
      <c r="P73" s="36">
        <v>67.989999999999995</v>
      </c>
      <c r="Q73" s="36">
        <v>22.04</v>
      </c>
      <c r="R73" s="38">
        <v>0</v>
      </c>
      <c r="S73" s="38">
        <v>0</v>
      </c>
      <c r="T73" s="37">
        <f>SUMPRODUCT(LTA!J73:AN73,LTA!J$101:AN$101,LTA!J$104:AN$104)</f>
        <v>39.89</v>
      </c>
      <c r="U73" s="37">
        <f>SUMPRODUCT(LTA!J73:AN73,LTA!J$102:AN$102,LTA!J$104:AN$104)</f>
        <v>108.4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14.96</v>
      </c>
      <c r="Z73" s="34">
        <f>IEX!O73</f>
        <v>0</v>
      </c>
      <c r="AA73" s="75">
        <f>STOA!I73</f>
        <v>18.28</v>
      </c>
      <c r="AB73" s="75">
        <f>-STOA!O73</f>
        <v>-220</v>
      </c>
      <c r="AC73">
        <f t="shared" si="3"/>
        <v>11.229277214833319</v>
      </c>
      <c r="AD73">
        <f t="shared" si="4"/>
        <v>881.19511047854326</v>
      </c>
      <c r="AE73">
        <f>'IDT-1'!C73</f>
        <v>0</v>
      </c>
      <c r="AF73" s="24"/>
      <c r="AG73">
        <f t="shared" si="5"/>
        <v>881.19511047854326</v>
      </c>
      <c r="AI73" s="34">
        <f>PXIL!I73</f>
        <v>0</v>
      </c>
      <c r="AJ73" s="34">
        <f>PXIL!O73</f>
        <v>0</v>
      </c>
      <c r="AK73" s="34">
        <f>RTM_IEX!I73</f>
        <v>29.42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4.55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5.645859999999999</v>
      </c>
      <c r="E74">
        <f>GT_NG!Q74</f>
        <v>6.7355178268251281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-1.26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800.01260046860682</v>
      </c>
      <c r="P74" s="36">
        <v>67.989999999999995</v>
      </c>
      <c r="Q74" s="36">
        <v>22.04</v>
      </c>
      <c r="R74" s="38">
        <v>0</v>
      </c>
      <c r="S74" s="38">
        <v>0</v>
      </c>
      <c r="T74" s="37">
        <f>SUMPRODUCT(LTA!J74:AN74,LTA!J$101:AN$101,LTA!J$104:AN$104)</f>
        <v>30.72</v>
      </c>
      <c r="U74" s="37">
        <f>SUMPRODUCT(LTA!J74:AN74,LTA!J$102:AN$102,LTA!J$104:AN$104)</f>
        <v>108.81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5.82</v>
      </c>
      <c r="Z74" s="34">
        <f>IEX!O74</f>
        <v>0</v>
      </c>
      <c r="AA74" s="75">
        <f>STOA!I74</f>
        <v>48.1</v>
      </c>
      <c r="AB74" s="75">
        <f>-STOA!O74</f>
        <v>-220</v>
      </c>
      <c r="AC74">
        <f t="shared" si="3"/>
        <v>11.299329775890579</v>
      </c>
      <c r="AD74">
        <f t="shared" si="4"/>
        <v>889.46464851954113</v>
      </c>
      <c r="AE74">
        <f>'IDT-1'!C74</f>
        <v>0</v>
      </c>
      <c r="AF74" s="24"/>
      <c r="AG74">
        <f t="shared" si="5"/>
        <v>889.46464851954113</v>
      </c>
      <c r="AI74" s="34">
        <f>PXIL!I74</f>
        <v>0</v>
      </c>
      <c r="AJ74" s="34">
        <f>PXIL!O74</f>
        <v>0</v>
      </c>
      <c r="AK74" s="34">
        <f>RTM_IEX!I74</f>
        <v>24.99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1.1599999999999999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5.645859999999999</v>
      </c>
      <c r="E75">
        <f>GT_NG!Q75</f>
        <v>6.8044821731748737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-1.26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801.14207571039651</v>
      </c>
      <c r="P75" s="36">
        <v>67.989999999999995</v>
      </c>
      <c r="Q75" s="36">
        <v>22.04</v>
      </c>
      <c r="R75" s="38">
        <v>0</v>
      </c>
      <c r="S75" s="38">
        <v>0</v>
      </c>
      <c r="T75" s="37">
        <f>SUMPRODUCT(LTA!J75:AN75,LTA!J$101:AN$101,LTA!J$104:AN$104)</f>
        <v>29.73</v>
      </c>
      <c r="U75" s="37">
        <f>SUMPRODUCT(LTA!J75:AN75,LTA!J$102:AN$102,LTA!J$104:AN$104)</f>
        <v>112.29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7.05</v>
      </c>
      <c r="Z75" s="34">
        <f>IEX!O75</f>
        <v>0</v>
      </c>
      <c r="AA75" s="75">
        <f>STOA!I75</f>
        <v>48.1</v>
      </c>
      <c r="AB75" s="75">
        <f>-STOA!O75</f>
        <v>-220</v>
      </c>
      <c r="AC75">
        <f t="shared" si="3"/>
        <v>11.60180066843095</v>
      </c>
      <c r="AD75">
        <f t="shared" si="4"/>
        <v>925.17061721514028</v>
      </c>
      <c r="AE75">
        <f>'IDT-1'!C75</f>
        <v>0</v>
      </c>
      <c r="AF75" s="24"/>
      <c r="AG75">
        <f t="shared" si="5"/>
        <v>925.17061721514028</v>
      </c>
      <c r="AI75" s="34">
        <f>PXIL!I75</f>
        <v>0</v>
      </c>
      <c r="AJ75" s="34">
        <f>PXIL!O75</f>
        <v>0</v>
      </c>
      <c r="AK75" s="34">
        <f>RTM_IEX!I75</f>
        <v>50.47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6.77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5.645859999999999</v>
      </c>
      <c r="E76">
        <f>GT_NG!Q76</f>
        <v>8.624587546567323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-1.26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800.35796557039646</v>
      </c>
      <c r="P76" s="36">
        <v>67.989999999999995</v>
      </c>
      <c r="Q76" s="36">
        <v>22.04</v>
      </c>
      <c r="R76" s="38">
        <v>0</v>
      </c>
      <c r="S76" s="38">
        <v>0</v>
      </c>
      <c r="T76" s="37">
        <f>SUMPRODUCT(LTA!J76:AN76,LTA!J$101:AN$101,LTA!J$104:AN$104)</f>
        <v>29.96</v>
      </c>
      <c r="U76" s="37">
        <f>SUMPRODUCT(LTA!J76:AN76,LTA!J$102:AN$102,LTA!J$104:AN$104)</f>
        <v>112.53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15.35</v>
      </c>
      <c r="Z76" s="34">
        <f>IEX!O76</f>
        <v>0</v>
      </c>
      <c r="AA76" s="75">
        <f>STOA!I76</f>
        <v>48.1</v>
      </c>
      <c r="AB76" s="75">
        <f>-STOA!O76</f>
        <v>-220</v>
      </c>
      <c r="AC76">
        <f t="shared" si="3"/>
        <v>11.606219028391449</v>
      </c>
      <c r="AD76">
        <f t="shared" si="4"/>
        <v>925.69219408857214</v>
      </c>
      <c r="AE76">
        <f>'IDT-1'!C76</f>
        <v>0</v>
      </c>
      <c r="AF76" s="24"/>
      <c r="AG76">
        <f t="shared" si="5"/>
        <v>925.69219408857214</v>
      </c>
      <c r="AI76" s="34">
        <f>PXIL!I76</f>
        <v>0</v>
      </c>
      <c r="AJ76" s="34">
        <f>PXIL!O76</f>
        <v>0</v>
      </c>
      <c r="AK76" s="34">
        <f>RTM_IEX!I76</f>
        <v>40.549999999999997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7.41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5.645859999999999</v>
      </c>
      <c r="E77">
        <f>GT_NG!Q77</f>
        <v>8.624587546567323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-1.26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802.25422326199032</v>
      </c>
      <c r="P77" s="36">
        <v>67.989999999999995</v>
      </c>
      <c r="Q77" s="36">
        <v>22.04</v>
      </c>
      <c r="R77" s="38">
        <v>0</v>
      </c>
      <c r="S77" s="38">
        <v>0</v>
      </c>
      <c r="T77" s="37">
        <f>SUMPRODUCT(LTA!J77:AN77,LTA!J$101:AN$101,LTA!J$104:AN$104)</f>
        <v>28.91</v>
      </c>
      <c r="U77" s="37">
        <f>SUMPRODUCT(LTA!J77:AN77,LTA!J$102:AN$102,LTA!J$104:AN$104)</f>
        <v>112.95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37.71</v>
      </c>
      <c r="Z77" s="34">
        <f>IEX!O77</f>
        <v>0</v>
      </c>
      <c r="AA77" s="75">
        <f>STOA!I77</f>
        <v>18.28</v>
      </c>
      <c r="AB77" s="75">
        <f>-STOA!O77</f>
        <v>-220</v>
      </c>
      <c r="AC77">
        <f t="shared" si="3"/>
        <v>11.407107593000836</v>
      </c>
      <c r="AD77">
        <f t="shared" si="4"/>
        <v>902.18756321555657</v>
      </c>
      <c r="AE77">
        <f>'IDT-1'!C77</f>
        <v>0</v>
      </c>
      <c r="AF77" s="24"/>
      <c r="AG77">
        <f t="shared" si="5"/>
        <v>902.18756321555657</v>
      </c>
      <c r="AI77" s="34">
        <f>PXIL!I77</f>
        <v>0</v>
      </c>
      <c r="AJ77" s="34">
        <f>PXIL!O77</f>
        <v>0</v>
      </c>
      <c r="AK77" s="34">
        <f>RTM_IEX!I77</f>
        <v>26.43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4.0199999999999996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5.645859999999999</v>
      </c>
      <c r="E78">
        <f>GT_NG!Q78</f>
        <v>8.624587546567323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-1.26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790.79659754030399</v>
      </c>
      <c r="P78" s="36">
        <v>67.989999999999995</v>
      </c>
      <c r="Q78" s="36">
        <v>22.04</v>
      </c>
      <c r="R78" s="38">
        <v>0</v>
      </c>
      <c r="S78" s="38">
        <v>0</v>
      </c>
      <c r="T78" s="37">
        <f>SUMPRODUCT(LTA!J78:AN78,LTA!J$101:AN$101,LTA!J$104:AN$104)</f>
        <v>29.83</v>
      </c>
      <c r="U78" s="37">
        <f>SUMPRODUCT(LTA!J78:AN78,LTA!J$102:AN$102,LTA!J$104:AN$104)</f>
        <v>113.4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31.08</v>
      </c>
      <c r="Z78" s="34">
        <f>IEX!O78</f>
        <v>0</v>
      </c>
      <c r="AA78" s="75">
        <f>STOA!I78</f>
        <v>18.28</v>
      </c>
      <c r="AB78" s="75">
        <f>-STOA!O78</f>
        <v>-220</v>
      </c>
      <c r="AC78">
        <f t="shared" si="3"/>
        <v>11.251475536938672</v>
      </c>
      <c r="AD78">
        <f t="shared" si="4"/>
        <v>883.81556954993255</v>
      </c>
      <c r="AE78">
        <f>'IDT-1'!C78</f>
        <v>0</v>
      </c>
      <c r="AF78" s="24"/>
      <c r="AG78">
        <f t="shared" si="5"/>
        <v>883.81556954993255</v>
      </c>
      <c r="AI78" s="34">
        <f>PXIL!I78</f>
        <v>0</v>
      </c>
      <c r="AJ78" s="34">
        <f>PXIL!O78</f>
        <v>0</v>
      </c>
      <c r="AK78" s="34">
        <f>RTM_IEX!I78</f>
        <v>25.46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3.18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5.645859999999999</v>
      </c>
      <c r="E79">
        <f>GT_NG!Q79</f>
        <v>8.624587546567323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-1.26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753.80285829510433</v>
      </c>
      <c r="P79" s="36">
        <v>67.989999999999995</v>
      </c>
      <c r="Q79" s="36">
        <v>22.04</v>
      </c>
      <c r="R79" s="38">
        <v>0</v>
      </c>
      <c r="S79" s="38">
        <v>0</v>
      </c>
      <c r="T79" s="37">
        <f>SUMPRODUCT(LTA!J79:AN79,LTA!J$101:AN$101,LTA!J$104:AN$104)</f>
        <v>29.87</v>
      </c>
      <c r="U79" s="37">
        <f>SUMPRODUCT(LTA!J79:AN79,LTA!J$102:AN$102,LTA!J$104:AN$104)</f>
        <v>109.14000000000001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40.01</v>
      </c>
      <c r="Z79" s="34">
        <f>IEX!O79</f>
        <v>0</v>
      </c>
      <c r="AA79" s="75">
        <f>STOA!I79</f>
        <v>18.28</v>
      </c>
      <c r="AB79" s="75">
        <f>-STOA!O79</f>
        <v>-220</v>
      </c>
      <c r="AC79">
        <f t="shared" si="3"/>
        <v>11.031028127278995</v>
      </c>
      <c r="AD79">
        <f t="shared" si="4"/>
        <v>857.79227771439264</v>
      </c>
      <c r="AE79">
        <f>'IDT-1'!C79</f>
        <v>0</v>
      </c>
      <c r="AF79" s="24"/>
      <c r="AG79">
        <f t="shared" si="5"/>
        <v>857.79227771439264</v>
      </c>
      <c r="AI79" s="34">
        <f>PXIL!I79</f>
        <v>0</v>
      </c>
      <c r="AJ79" s="34">
        <f>PXIL!O79</f>
        <v>0</v>
      </c>
      <c r="AK79" s="34">
        <f>RTM_IEX!I79</f>
        <v>30.79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3.89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5.645859999999999</v>
      </c>
      <c r="E80">
        <f>GT_NG!Q80</f>
        <v>8.624587546567323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-1.26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743.83417087289365</v>
      </c>
      <c r="P80" s="36">
        <v>67.989999999999995</v>
      </c>
      <c r="Q80" s="36">
        <v>22.04</v>
      </c>
      <c r="R80" s="38">
        <v>0</v>
      </c>
      <c r="S80" s="38">
        <v>0</v>
      </c>
      <c r="T80" s="37">
        <f>SUMPRODUCT(LTA!J80:AN80,LTA!J$101:AN$101,LTA!J$104:AN$104)</f>
        <v>30.59</v>
      </c>
      <c r="U80" s="37">
        <f>SUMPRODUCT(LTA!J80:AN80,LTA!J$102:AN$102,LTA!J$104:AN$104)</f>
        <v>109.2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47.67</v>
      </c>
      <c r="Z80" s="34">
        <f>IEX!O80</f>
        <v>0</v>
      </c>
      <c r="AA80" s="75">
        <f>STOA!I80</f>
        <v>18.28</v>
      </c>
      <c r="AB80" s="75">
        <f>-STOA!O80</f>
        <v>-220</v>
      </c>
      <c r="AC80">
        <f t="shared" si="3"/>
        <v>11.040699152932428</v>
      </c>
      <c r="AD80">
        <f t="shared" si="4"/>
        <v>858.93391926652851</v>
      </c>
      <c r="AE80">
        <f>'IDT-1'!C80</f>
        <v>0</v>
      </c>
      <c r="AF80" s="24"/>
      <c r="AG80">
        <f t="shared" si="5"/>
        <v>858.93391926652851</v>
      </c>
      <c r="AI80" s="34">
        <f>PXIL!I80</f>
        <v>0</v>
      </c>
      <c r="AJ80" s="34">
        <f>PXIL!O80</f>
        <v>0</v>
      </c>
      <c r="AK80" s="34">
        <f>RTM_IEX!I80</f>
        <v>21.81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15.55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5.645859999999999</v>
      </c>
      <c r="E81">
        <f>GT_NG!Q81</f>
        <v>8.624587546567323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-1.26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734.6379095179451</v>
      </c>
      <c r="P81" s="36">
        <v>67.989999999999995</v>
      </c>
      <c r="Q81" s="36">
        <v>22.04</v>
      </c>
      <c r="R81" s="38">
        <v>0</v>
      </c>
      <c r="S81" s="38">
        <v>0</v>
      </c>
      <c r="T81" s="37">
        <f>SUMPRODUCT(LTA!J81:AN81,LTA!J$101:AN$101,LTA!J$104:AN$104)</f>
        <v>23.72</v>
      </c>
      <c r="U81" s="37">
        <f>SUMPRODUCT(LTA!J81:AN81,LTA!J$102:AN$102,LTA!J$104:AN$104)</f>
        <v>109.22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46.25</v>
      </c>
      <c r="Z81" s="34">
        <f>IEX!O81</f>
        <v>0</v>
      </c>
      <c r="AA81" s="75">
        <f>STOA!I81</f>
        <v>18.28</v>
      </c>
      <c r="AB81" s="75">
        <f>-STOA!O81</f>
        <v>-220</v>
      </c>
      <c r="AC81">
        <f t="shared" si="3"/>
        <v>10.92867455755086</v>
      </c>
      <c r="AD81">
        <f t="shared" si="4"/>
        <v>845.70968250696171</v>
      </c>
      <c r="AE81">
        <f>'IDT-1'!C81</f>
        <v>0</v>
      </c>
      <c r="AF81" s="24"/>
      <c r="AG81">
        <f t="shared" si="5"/>
        <v>845.70968250696171</v>
      </c>
      <c r="AI81" s="34">
        <f>PXIL!I81</f>
        <v>0</v>
      </c>
      <c r="AJ81" s="34">
        <f>PXIL!O81</f>
        <v>0</v>
      </c>
      <c r="AK81" s="34">
        <f>RTM_IEX!I81</f>
        <v>26.51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14.98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5.24925</v>
      </c>
      <c r="E82">
        <f>GT_NG!Q82</f>
        <v>8.624587546567323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-1.26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731.80728040538781</v>
      </c>
      <c r="P82" s="36">
        <v>67.989999999999995</v>
      </c>
      <c r="Q82" s="36">
        <v>22.04</v>
      </c>
      <c r="R82" s="38">
        <v>0</v>
      </c>
      <c r="S82" s="38">
        <v>0</v>
      </c>
      <c r="T82" s="37">
        <f>SUMPRODUCT(LTA!J82:AN82,LTA!J$101:AN$101,LTA!J$104:AN$104)</f>
        <v>23.99</v>
      </c>
      <c r="U82" s="37">
        <f>SUMPRODUCT(LTA!J82:AN82,LTA!J$102:AN$102,LTA!J$104:AN$104)</f>
        <v>109.66000000000001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40.79</v>
      </c>
      <c r="Z82" s="34">
        <f>IEX!O82</f>
        <v>0</v>
      </c>
      <c r="AA82" s="75">
        <f>STOA!I82</f>
        <v>18.28</v>
      </c>
      <c r="AB82" s="75">
        <f>-STOA!O82</f>
        <v>-220</v>
      </c>
      <c r="AC82">
        <f t="shared" si="3"/>
        <v>10.833357749005375</v>
      </c>
      <c r="AD82">
        <f t="shared" si="4"/>
        <v>834.45776020294966</v>
      </c>
      <c r="AE82">
        <f>'IDT-1'!C82</f>
        <v>0</v>
      </c>
      <c r="AF82" s="24"/>
      <c r="AG82">
        <f t="shared" si="5"/>
        <v>834.45776020294966</v>
      </c>
      <c r="AI82" s="34">
        <f>PXIL!I82</f>
        <v>0</v>
      </c>
      <c r="AJ82" s="34">
        <f>PXIL!O82</f>
        <v>0</v>
      </c>
      <c r="AK82" s="34">
        <f>RTM_IEX!I82</f>
        <v>26.2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11.92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5.24925</v>
      </c>
      <c r="E83">
        <f>GT_NG!Q83</f>
        <v>8.624587546567323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-1.26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728.80866868538794</v>
      </c>
      <c r="P83" s="36">
        <v>67.989999999999995</v>
      </c>
      <c r="Q83" s="36">
        <v>22.04</v>
      </c>
      <c r="R83" s="38">
        <v>0</v>
      </c>
      <c r="S83" s="38">
        <v>0</v>
      </c>
      <c r="T83" s="37">
        <f>SUMPRODUCT(LTA!J83:AN83,LTA!J$101:AN$101,LTA!J$104:AN$104)</f>
        <v>19.079999999999998</v>
      </c>
      <c r="U83" s="37">
        <f>SUMPRODUCT(LTA!J83:AN83,LTA!J$102:AN$102,LTA!J$104:AN$104)</f>
        <v>108.16000000000001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9.3449483698151443</v>
      </c>
      <c r="AD83">
        <f t="shared" si="4"/>
        <v>799.34755786214009</v>
      </c>
      <c r="AE83">
        <f>'IDT-1'!C83</f>
        <v>0</v>
      </c>
      <c r="AF83" s="24"/>
      <c r="AG83">
        <f t="shared" si="5"/>
        <v>799.34755786214009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5.24925</v>
      </c>
      <c r="E84">
        <f>GT_NG!Q84</f>
        <v>8.624587546567323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-1.26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728.80866868538794</v>
      </c>
      <c r="P84" s="36">
        <v>67.989999999999995</v>
      </c>
      <c r="Q84" s="36">
        <v>22.04</v>
      </c>
      <c r="R84" s="38">
        <v>0</v>
      </c>
      <c r="S84" s="38">
        <v>0</v>
      </c>
      <c r="T84" s="37">
        <f>SUMPRODUCT(LTA!J84:AN84,LTA!J$101:AN$101,LTA!J$104:AN$104)</f>
        <v>19.22</v>
      </c>
      <c r="U84" s="37">
        <f>SUMPRODUCT(LTA!J84:AN84,LTA!J$102:AN$102,LTA!J$104:AN$104)</f>
        <v>108.29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9.431927947064036</v>
      </c>
      <c r="AD84">
        <f t="shared" si="4"/>
        <v>789.53057828489113</v>
      </c>
      <c r="AE84">
        <f>'IDT-1'!C84</f>
        <v>0</v>
      </c>
      <c r="AF84" s="24"/>
      <c r="AG84">
        <f t="shared" si="5"/>
        <v>789.53057828489113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5.24925</v>
      </c>
      <c r="E85">
        <f>GT_NG!Q85</f>
        <v>8.624587546567323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-1.26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730.27484156356638</v>
      </c>
      <c r="P85" s="36">
        <v>67.989999999999995</v>
      </c>
      <c r="Q85" s="36">
        <v>22.04</v>
      </c>
      <c r="R85" s="38">
        <v>0</v>
      </c>
      <c r="S85" s="38">
        <v>0</v>
      </c>
      <c r="T85" s="37">
        <f>SUMPRODUCT(LTA!J85:AN85,LTA!J$101:AN$101,LTA!J$104:AN$104)</f>
        <v>17.920000000000002</v>
      </c>
      <c r="U85" s="37">
        <f>SUMPRODUCT(LTA!J85:AN85,LTA!J$102:AN$102,LTA!J$104:AN$104)</f>
        <v>106.84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9.5566823228389595</v>
      </c>
      <c r="AD85">
        <f t="shared" si="4"/>
        <v>772.12199678729473</v>
      </c>
      <c r="AE85">
        <f>'IDT-1'!C85</f>
        <v>0</v>
      </c>
      <c r="AF85" s="24"/>
      <c r="AG85">
        <f t="shared" si="5"/>
        <v>772.12199678729473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5.24925</v>
      </c>
      <c r="E86">
        <f>GT_NG!Q86</f>
        <v>8.624587546567323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-1.26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730.27484156356638</v>
      </c>
      <c r="P86" s="36">
        <v>67.989999999999995</v>
      </c>
      <c r="Q86" s="36">
        <v>22.04</v>
      </c>
      <c r="R86" s="38">
        <v>0</v>
      </c>
      <c r="S86" s="38">
        <v>0</v>
      </c>
      <c r="T86" s="37">
        <f>SUMPRODUCT(LTA!J86:AN86,LTA!J$101:AN$101,LTA!J$104:AN$104)</f>
        <v>17.96</v>
      </c>
      <c r="U86" s="37">
        <f>SUMPRODUCT(LTA!J86:AN86,LTA!J$102:AN$102,LTA!J$104:AN$104)</f>
        <v>106.84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9.6840856887122957</v>
      </c>
      <c r="AD86">
        <f t="shared" si="4"/>
        <v>757.03459342142139</v>
      </c>
      <c r="AE86">
        <f>'IDT-1'!C86</f>
        <v>0</v>
      </c>
      <c r="AF86" s="24"/>
      <c r="AG86">
        <f t="shared" si="5"/>
        <v>757.03459342142139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5.24925</v>
      </c>
      <c r="E87">
        <f>GT_NG!Q87</f>
        <v>8.624587546567323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5.4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726.98129057317817</v>
      </c>
      <c r="P87" s="36">
        <v>67.989999999999995</v>
      </c>
      <c r="Q87" s="36">
        <v>22.04</v>
      </c>
      <c r="R87" s="38">
        <v>0</v>
      </c>
      <c r="S87" s="38">
        <v>0</v>
      </c>
      <c r="T87" s="37">
        <f>SUMPRODUCT(LTA!J87:AN87,LTA!J$101:AN$101,LTA!J$104:AN$104)</f>
        <v>17.78</v>
      </c>
      <c r="U87" s="37">
        <f>SUMPRODUCT(LTA!J87:AN87,LTA!J$102:AN$102,LTA!J$104:AN$104)</f>
        <v>106.84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9.3592190503889974</v>
      </c>
      <c r="AD87">
        <f t="shared" si="4"/>
        <v>799.54590906935641</v>
      </c>
      <c r="AE87">
        <f>'IDT-1'!C87</f>
        <v>-40</v>
      </c>
      <c r="AF87" s="24"/>
      <c r="AG87">
        <f t="shared" si="5"/>
        <v>759.54590906935641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5.24925</v>
      </c>
      <c r="E88">
        <f>GT_NG!Q88</f>
        <v>8.624587546567323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5.4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726.98129057317817</v>
      </c>
      <c r="P88" s="36">
        <v>67.989999999999995</v>
      </c>
      <c r="Q88" s="36">
        <v>22.04</v>
      </c>
      <c r="R88" s="38">
        <v>0</v>
      </c>
      <c r="S88" s="38">
        <v>0</v>
      </c>
      <c r="T88" s="37">
        <f>SUMPRODUCT(LTA!J88:AN88,LTA!J$101:AN$101,LTA!J$104:AN$104)</f>
        <v>18.13</v>
      </c>
      <c r="U88" s="37">
        <f>SUMPRODUCT(LTA!J88:AN88,LTA!J$102:AN$102,LTA!J$104:AN$104)</f>
        <v>106.84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9.2520339999654428</v>
      </c>
      <c r="AD88">
        <f t="shared" si="4"/>
        <v>813.00309411978003</v>
      </c>
      <c r="AE88">
        <f>'IDT-1'!C88</f>
        <v>-65</v>
      </c>
      <c r="AF88" s="24"/>
      <c r="AG88">
        <f t="shared" si="5"/>
        <v>748.00309411978003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-19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5.24925</v>
      </c>
      <c r="E89">
        <f>GT_NG!Q89</f>
        <v>8.3822902432358575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5.4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725.46333636651673</v>
      </c>
      <c r="P89" s="36">
        <v>67.989999999999995</v>
      </c>
      <c r="Q89" s="36">
        <v>22.04</v>
      </c>
      <c r="R89" s="38">
        <v>0</v>
      </c>
      <c r="S89" s="38">
        <v>0</v>
      </c>
      <c r="T89" s="37">
        <f>SUMPRODUCT(LTA!J89:AN89,LTA!J$101:AN$101,LTA!J$104:AN$104)</f>
        <v>16.670000000000002</v>
      </c>
      <c r="U89" s="37">
        <f>SUMPRODUCT(LTA!J89:AN89,LTA!J$102:AN$102,LTA!J$104:AN$104)</f>
        <v>106.84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-120</v>
      </c>
      <c r="AC89">
        <f t="shared" si="3"/>
        <v>9.3605224108797263</v>
      </c>
      <c r="AD89">
        <f t="shared" si="4"/>
        <v>793.67435419887283</v>
      </c>
      <c r="AE89">
        <f>'IDT-1'!C89</f>
        <v>-65</v>
      </c>
      <c r="AF89" s="24"/>
      <c r="AG89">
        <f t="shared" si="5"/>
        <v>728.67435419887283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5.24925</v>
      </c>
      <c r="E90">
        <f>GT_NG!Q90</f>
        <v>8.3822902432358575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5.4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724.67237259552303</v>
      </c>
      <c r="P90" s="36">
        <v>67.989999999999995</v>
      </c>
      <c r="Q90" s="36">
        <v>22.04</v>
      </c>
      <c r="R90" s="38">
        <v>0</v>
      </c>
      <c r="S90" s="38">
        <v>0</v>
      </c>
      <c r="T90" s="37">
        <f>SUMPRODUCT(LTA!J90:AN90,LTA!J$101:AN$101,LTA!J$104:AN$104)</f>
        <v>16.670000000000002</v>
      </c>
      <c r="U90" s="37">
        <f>SUMPRODUCT(LTA!J90:AN90,LTA!J$102:AN$102,LTA!J$104:AN$104)</f>
        <v>106.84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-120</v>
      </c>
      <c r="AC90">
        <f t="shared" si="3"/>
        <v>9.362349472928269</v>
      </c>
      <c r="AD90">
        <f t="shared" si="4"/>
        <v>791.88156336583063</v>
      </c>
      <c r="AE90">
        <f>'IDT-1'!C90</f>
        <v>-80</v>
      </c>
      <c r="AF90" s="24"/>
      <c r="AG90">
        <f t="shared" si="5"/>
        <v>711.88156336583063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-36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5.24925</v>
      </c>
      <c r="E91">
        <f>GT_NG!Q91</f>
        <v>8.3822902432358575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5.4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674.06776221756206</v>
      </c>
      <c r="P91" s="36">
        <v>67.989999999999995</v>
      </c>
      <c r="Q91" s="36">
        <v>22.04</v>
      </c>
      <c r="R91" s="38">
        <v>0</v>
      </c>
      <c r="S91" s="38">
        <v>0</v>
      </c>
      <c r="T91" s="37">
        <f>SUMPRODUCT(LTA!J91:AN91,LTA!J$101:AN$101,LTA!J$104:AN$104)</f>
        <v>16.670000000000002</v>
      </c>
      <c r="U91" s="37">
        <f>SUMPRODUCT(LTA!J91:AN91,LTA!J$102:AN$102,LTA!J$104:AN$104)</f>
        <v>106.84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-90</v>
      </c>
      <c r="AA91" s="75">
        <f>STOA!I91</f>
        <v>0</v>
      </c>
      <c r="AB91" s="75">
        <f>-STOA!O91</f>
        <v>-128.4</v>
      </c>
      <c r="AC91">
        <f t="shared" si="3"/>
        <v>9.4658709877864737</v>
      </c>
      <c r="AD91">
        <f t="shared" si="4"/>
        <v>678.77343147301144</v>
      </c>
      <c r="AE91">
        <f>'IDT-1'!C91</f>
        <v>0</v>
      </c>
      <c r="AF91" s="24"/>
      <c r="AG91">
        <f t="shared" si="5"/>
        <v>678.77343147301144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5.24925</v>
      </c>
      <c r="E92">
        <f>GT_NG!Q92</f>
        <v>8.3822902432358575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5.4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672.61873020447285</v>
      </c>
      <c r="P92" s="36">
        <v>67.989999999999995</v>
      </c>
      <c r="Q92" s="36">
        <v>22.04</v>
      </c>
      <c r="R92" s="38">
        <v>0</v>
      </c>
      <c r="S92" s="38">
        <v>0</v>
      </c>
      <c r="T92" s="37">
        <f>SUMPRODUCT(LTA!J92:AN92,LTA!J$101:AN$101,LTA!J$104:AN$104)</f>
        <v>16.670000000000002</v>
      </c>
      <c r="U92" s="37">
        <f>SUMPRODUCT(LTA!J92:AN92,LTA!J$102:AN$102,LTA!J$104:AN$104)</f>
        <v>106.84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-90</v>
      </c>
      <c r="AA92" s="75">
        <f>STOA!I92</f>
        <v>0</v>
      </c>
      <c r="AB92" s="75">
        <f>-STOA!O92</f>
        <v>-128.4</v>
      </c>
      <c r="AC92">
        <f t="shared" si="3"/>
        <v>9.4536991188765249</v>
      </c>
      <c r="AD92">
        <f t="shared" si="4"/>
        <v>677.33657132883218</v>
      </c>
      <c r="AE92">
        <f>'IDT-1'!C92</f>
        <v>-10</v>
      </c>
      <c r="AF92" s="24"/>
      <c r="AG92">
        <f t="shared" si="5"/>
        <v>667.33657132883218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5.24925</v>
      </c>
      <c r="E93">
        <f>GT_NG!Q93</f>
        <v>8.3822902432358575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5.4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672.24318128942332</v>
      </c>
      <c r="P93" s="36">
        <v>67.989999999999995</v>
      </c>
      <c r="Q93" s="36">
        <v>22.04</v>
      </c>
      <c r="R93" s="38">
        <v>0</v>
      </c>
      <c r="S93" s="38">
        <v>0</v>
      </c>
      <c r="T93" s="37">
        <f>SUMPRODUCT(LTA!J93:AN93,LTA!J$101:AN$101,LTA!J$104:AN$104)</f>
        <v>21.85</v>
      </c>
      <c r="U93" s="37">
        <f>SUMPRODUCT(LTA!J93:AN93,LTA!J$102:AN$102,LTA!J$104:AN$104)</f>
        <v>106.84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-95</v>
      </c>
      <c r="AA93" s="75">
        <f>STOA!I93</f>
        <v>0</v>
      </c>
      <c r="AB93" s="75">
        <f>-STOA!O93</f>
        <v>-128.4</v>
      </c>
      <c r="AC93">
        <f t="shared" si="3"/>
        <v>9.5364122966145555</v>
      </c>
      <c r="AD93">
        <f t="shared" si="4"/>
        <v>677.05830923604469</v>
      </c>
      <c r="AE93">
        <f>'IDT-1'!C93</f>
        <v>-27</v>
      </c>
      <c r="AF93" s="24"/>
      <c r="AG93">
        <f t="shared" si="5"/>
        <v>650.05830923604469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5.24925</v>
      </c>
      <c r="E94">
        <f>GT_NG!Q94</f>
        <v>8.3822902432358575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5.4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672.24511638011245</v>
      </c>
      <c r="P94" s="36">
        <v>67.989999999999995</v>
      </c>
      <c r="Q94" s="36">
        <v>22.04</v>
      </c>
      <c r="R94" s="38">
        <v>0</v>
      </c>
      <c r="S94" s="38">
        <v>0</v>
      </c>
      <c r="T94" s="37">
        <f>SUMPRODUCT(LTA!J94:AN94,LTA!J$101:AN$101,LTA!J$104:AN$104)</f>
        <v>21.98</v>
      </c>
      <c r="U94" s="37">
        <f>SUMPRODUCT(LTA!J94:AN94,LTA!J$102:AN$102,LTA!J$104:AN$104)</f>
        <v>106.84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-95</v>
      </c>
      <c r="AA94" s="75">
        <f>STOA!I94</f>
        <v>0</v>
      </c>
      <c r="AB94" s="75">
        <f>-STOA!O94</f>
        <v>-128.4</v>
      </c>
      <c r="AC94">
        <f t="shared" si="3"/>
        <v>9.5375205513763426</v>
      </c>
      <c r="AD94">
        <f t="shared" si="4"/>
        <v>677.18913607197203</v>
      </c>
      <c r="AE94">
        <f>'IDT-1'!C94</f>
        <v>-45</v>
      </c>
      <c r="AF94" s="24"/>
      <c r="AG94">
        <f t="shared" si="5"/>
        <v>632.18913607197203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5.24925</v>
      </c>
      <c r="E95">
        <f>GT_NG!Q95</f>
        <v>8.3822902432358575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4.1400000000000006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634.85708956060137</v>
      </c>
      <c r="P95" s="36">
        <v>67.989999999999995</v>
      </c>
      <c r="Q95" s="36">
        <v>12.51</v>
      </c>
      <c r="R95" s="38">
        <v>0</v>
      </c>
      <c r="S95" s="38">
        <v>0</v>
      </c>
      <c r="T95" s="37">
        <f>SUMPRODUCT(LTA!J95:AN95,LTA!J$101:AN$101,LTA!J$104:AN$104)</f>
        <v>22.5</v>
      </c>
      <c r="U95" s="37">
        <f>SUMPRODUCT(LTA!J95:AN95,LTA!J$102:AN$102,LTA!J$104:AN$104)</f>
        <v>77.97999999999999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-65</v>
      </c>
      <c r="AA95" s="75">
        <f>STOA!I95</f>
        <v>0</v>
      </c>
      <c r="AB95" s="75">
        <f>-STOA!O95</f>
        <v>-128.4</v>
      </c>
      <c r="AC95">
        <f t="shared" si="3"/>
        <v>8.6406343943457777</v>
      </c>
      <c r="AD95">
        <f>SUM(B95:AB95,AI95:AT95)-AC95</f>
        <v>631.56799540949157</v>
      </c>
      <c r="AE95">
        <f>'IDT-1'!C95</f>
        <v>-8</v>
      </c>
      <c r="AF95" s="24"/>
      <c r="AG95">
        <f t="shared" si="5"/>
        <v>623.56799540949157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5.24925</v>
      </c>
      <c r="E96">
        <f>GT_NG!Q96</f>
        <v>8.3822902432358575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4.1400000000000006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634.6746785049661</v>
      </c>
      <c r="P96" s="36">
        <v>67.989999999999995</v>
      </c>
      <c r="Q96" s="36">
        <v>12.51</v>
      </c>
      <c r="R96" s="38">
        <v>0</v>
      </c>
      <c r="S96" s="38">
        <v>0</v>
      </c>
      <c r="T96" s="37">
        <f>SUMPRODUCT(LTA!J96:AN96,LTA!J$101:AN$101,LTA!J$104:AN$104)</f>
        <v>22.93</v>
      </c>
      <c r="U96" s="37">
        <f>SUMPRODUCT(LTA!J96:AN96,LTA!J$102:AN$102,LTA!J$104:AN$104)</f>
        <v>64.88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-80</v>
      </c>
      <c r="AA96" s="75">
        <f>STOA!I96</f>
        <v>0</v>
      </c>
      <c r="AB96" s="75">
        <f>-STOA!O96</f>
        <v>-128.4</v>
      </c>
      <c r="AC96">
        <f t="shared" si="3"/>
        <v>8.6597415073517787</v>
      </c>
      <c r="AD96">
        <f t="shared" si="4"/>
        <v>603.69647724085019</v>
      </c>
      <c r="AE96">
        <f>'IDT-1'!C96</f>
        <v>-19</v>
      </c>
      <c r="AF96" s="24"/>
      <c r="AG96">
        <f t="shared" si="5"/>
        <v>584.69647724085019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5.24925</v>
      </c>
      <c r="E97">
        <f>GT_NG!Q97</f>
        <v>8.3822902432358575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4.1400000000000006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628.7400188110538</v>
      </c>
      <c r="P97" s="36">
        <v>36.558402726200363</v>
      </c>
      <c r="Q97" s="36">
        <v>12.507855306017486</v>
      </c>
      <c r="R97" s="38">
        <v>0</v>
      </c>
      <c r="S97" s="38">
        <v>0</v>
      </c>
      <c r="T97" s="37">
        <f>SUMPRODUCT(LTA!J97:AN97,LTA!J$101:AN$101,LTA!J$104:AN$104)</f>
        <v>23.13</v>
      </c>
      <c r="U97" s="37">
        <f>SUMPRODUCT(LTA!J97:AN97,LTA!J$102:AN$102,LTA!J$104:AN$104)</f>
        <v>60.069999999999993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-68</v>
      </c>
      <c r="AA97" s="75">
        <f>STOA!I97</f>
        <v>0</v>
      </c>
      <c r="AB97" s="75">
        <f>-STOA!O97</f>
        <v>-128.4</v>
      </c>
      <c r="AC97">
        <f t="shared" si="3"/>
        <v>8.3748921951926576</v>
      </c>
      <c r="AD97">
        <f t="shared" si="4"/>
        <v>554.00292489131505</v>
      </c>
      <c r="AE97">
        <f>'IDT-1'!C97</f>
        <v>0</v>
      </c>
      <c r="AF97" s="24"/>
      <c r="AG97">
        <f t="shared" si="5"/>
        <v>554.00292489131505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5.24925</v>
      </c>
      <c r="E98">
        <f>GT_NG!Q98</f>
        <v>8.3822902432358575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4.1400000000000006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628.74108794162328</v>
      </c>
      <c r="P98" s="36">
        <v>36.558402726200363</v>
      </c>
      <c r="Q98" s="36">
        <v>12.507855306017486</v>
      </c>
      <c r="R98" s="38">
        <v>0</v>
      </c>
      <c r="S98" s="38">
        <v>0</v>
      </c>
      <c r="T98" s="37">
        <f>SUMPRODUCT(LTA!J98:AN98,LTA!J$101:AN$101,LTA!J$104:AN$104)</f>
        <v>23.49</v>
      </c>
      <c r="U98" s="37">
        <f>SUMPRODUCT(LTA!J98:AN98,LTA!J$102:AN$102,LTA!J$104:AN$104)</f>
        <v>60.069999999999993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-103</v>
      </c>
      <c r="AA98" s="75">
        <f>STOA!I98</f>
        <v>0</v>
      </c>
      <c r="AB98" s="75">
        <f>-STOA!O98</f>
        <v>-128.4</v>
      </c>
      <c r="AC98">
        <f t="shared" si="3"/>
        <v>8.632059907636112</v>
      </c>
      <c r="AD98">
        <f t="shared" si="4"/>
        <v>524.10682630944098</v>
      </c>
      <c r="AE98">
        <f>'IDT-1'!C98</f>
        <v>0</v>
      </c>
      <c r="AF98" s="24"/>
      <c r="AG98">
        <f t="shared" si="5"/>
        <v>524.10682630944098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0.12845497999999989</v>
      </c>
      <c r="E99">
        <f t="shared" si="6"/>
        <v>6.3948565788083653E-2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-1.0575000000000022E-2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16.706151751892826</v>
      </c>
      <c r="P99" s="36">
        <f t="shared" si="6"/>
        <v>1.3798242013630986</v>
      </c>
      <c r="Q99" s="36">
        <f t="shared" si="6"/>
        <v>0.44330392765300825</v>
      </c>
      <c r="R99" s="38">
        <f t="shared" si="6"/>
        <v>0.24644066387011734</v>
      </c>
      <c r="S99" s="38">
        <f t="shared" si="6"/>
        <v>0</v>
      </c>
      <c r="T99" s="37">
        <f t="shared" si="6"/>
        <v>2.1375599999999992</v>
      </c>
      <c r="U99" s="37">
        <f t="shared" si="6"/>
        <v>2.3064275000000012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0.15599249999999998</v>
      </c>
      <c r="Z99" s="34">
        <f t="shared" si="6"/>
        <v>-1.6532500000000001</v>
      </c>
      <c r="AA99" s="75">
        <f t="shared" si="6"/>
        <v>0.14118499999999998</v>
      </c>
      <c r="AB99" s="75">
        <f t="shared" si="6"/>
        <v>-4.1972000000000014</v>
      </c>
      <c r="AC99">
        <f t="shared" si="6"/>
        <v>0.25457130110351428</v>
      </c>
      <c r="AD99">
        <f t="shared" si="6"/>
        <v>17.540737789463623</v>
      </c>
      <c r="AE99">
        <f t="shared" si="6"/>
        <v>-0.14890724999999999</v>
      </c>
      <c r="AG99">
        <f t="shared" si="6"/>
        <v>17.391830539463623</v>
      </c>
      <c r="AI99">
        <f t="shared" si="6"/>
        <v>0</v>
      </c>
      <c r="AJ99">
        <f t="shared" si="6"/>
        <v>0</v>
      </c>
      <c r="AK99">
        <f t="shared" si="6"/>
        <v>0.20567749999999996</v>
      </c>
      <c r="AL99">
        <f t="shared" si="6"/>
        <v>-0.35099999999999998</v>
      </c>
      <c r="AM99">
        <f t="shared" si="6"/>
        <v>0</v>
      </c>
      <c r="AN99">
        <f t="shared" si="6"/>
        <v>0</v>
      </c>
      <c r="AO99">
        <f t="shared" si="6"/>
        <v>9.2367500000000033E-2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45323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7.0711500000000003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0.38062499999999999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444.01504281307859</v>
      </c>
      <c r="P3" s="36">
        <v>48.1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359.75999999999993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-28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8.0425965064188869</v>
      </c>
      <c r="AD3">
        <f>SUM(B3:AB3,AI3:AT3)-AC3</f>
        <v>772.42554130665962</v>
      </c>
      <c r="AE3">
        <f>'IDT-1'!F3</f>
        <v>0</v>
      </c>
      <c r="AF3" s="24"/>
      <c r="AG3">
        <f>SUM(AD3:AF3)</f>
        <v>772.42554130665962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7.0711500000000003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0.38062499999999999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444.18580649261082</v>
      </c>
      <c r="P4" s="36">
        <v>48.1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358.73999999999995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-58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8.2895976530736295</v>
      </c>
      <c r="AD4">
        <f t="shared" ref="AD4:AD67" si="1">SUM(B4:AB4,AI4:AT4)-AC4</f>
        <v>741.32930383953715</v>
      </c>
      <c r="AE4">
        <f>'IDT-1'!F4</f>
        <v>0</v>
      </c>
      <c r="AF4" s="24"/>
      <c r="AG4">
        <f t="shared" ref="AG4:AG67" si="2">SUM(AD4:AF4)</f>
        <v>741.32930383953715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7.0711500000000003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-1.1418749999999998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446.63635813510223</v>
      </c>
      <c r="P5" s="36">
        <v>48.1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358.39999999999992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-86</v>
      </c>
      <c r="AA5" s="75">
        <f>STOA!J5</f>
        <v>1.56</v>
      </c>
      <c r="AB5" s="75">
        <f>-STOA!P5</f>
        <v>0</v>
      </c>
      <c r="AC5">
        <f t="shared" si="0"/>
        <v>8.7204176108923388</v>
      </c>
      <c r="AD5">
        <f t="shared" si="1"/>
        <v>693.48653552420978</v>
      </c>
      <c r="AE5">
        <f>'IDT-1'!F5</f>
        <v>0</v>
      </c>
      <c r="AF5" s="24"/>
      <c r="AG5">
        <f t="shared" si="2"/>
        <v>693.48653552420978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7.0711500000000003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-1.1418749999999998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444.17685618678149</v>
      </c>
      <c r="P6" s="36">
        <v>48.1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358.32999999999993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-120</v>
      </c>
      <c r="AA6" s="75">
        <f>STOA!J6</f>
        <v>1.56</v>
      </c>
      <c r="AB6" s="75">
        <f>-STOA!P6</f>
        <v>0</v>
      </c>
      <c r="AC6">
        <f t="shared" si="0"/>
        <v>8.8601217912993384</v>
      </c>
      <c r="AD6">
        <f t="shared" si="1"/>
        <v>671.81732939548203</v>
      </c>
      <c r="AE6">
        <f>'IDT-1'!F6</f>
        <v>0</v>
      </c>
      <c r="AF6" s="24"/>
      <c r="AG6">
        <f t="shared" si="2"/>
        <v>671.81732939548203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7.0711500000000003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444.17685618678149</v>
      </c>
      <c r="P7" s="36">
        <v>48.1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357.76999999999992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-134</v>
      </c>
      <c r="AA7" s="75">
        <f>STOA!J7</f>
        <v>1.47</v>
      </c>
      <c r="AB7" s="75">
        <f>-STOA!P7</f>
        <v>0</v>
      </c>
      <c r="AC7">
        <f t="shared" si="0"/>
        <v>8.9764611559625092</v>
      </c>
      <c r="AD7">
        <f t="shared" si="1"/>
        <v>656.67286503081903</v>
      </c>
      <c r="AE7">
        <f>'IDT-1'!F7</f>
        <v>0</v>
      </c>
      <c r="AF7" s="24"/>
      <c r="AG7">
        <f t="shared" si="2"/>
        <v>656.67286503081903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7.0711500000000003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417.96767074542066</v>
      </c>
      <c r="P8" s="36">
        <v>19.239999999999998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317.45999999999992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-16</v>
      </c>
      <c r="AA8" s="75">
        <f>STOA!J8</f>
        <v>1.47</v>
      </c>
      <c r="AB8" s="75">
        <f>-STOA!P8</f>
        <v>0</v>
      </c>
      <c r="AC8">
        <f t="shared" si="0"/>
        <v>7.5145256957137301</v>
      </c>
      <c r="AD8">
        <f t="shared" si="1"/>
        <v>640.75561504970688</v>
      </c>
      <c r="AE8">
        <f>'IDT-1'!F8</f>
        <v>0</v>
      </c>
      <c r="AF8" s="24"/>
      <c r="AG8">
        <f t="shared" si="2"/>
        <v>640.75561504970688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7.0711500000000003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417.83733904677933</v>
      </c>
      <c r="P9" s="36">
        <v>19.239999999999998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278.30999999999995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-25</v>
      </c>
      <c r="AA9" s="75">
        <f>STOA!J9</f>
        <v>1.47</v>
      </c>
      <c r="AB9" s="75">
        <f>-STOA!P9</f>
        <v>0</v>
      </c>
      <c r="AC9">
        <f t="shared" si="0"/>
        <v>7.0066765972224738</v>
      </c>
      <c r="AD9">
        <f t="shared" si="1"/>
        <v>622.98313244955682</v>
      </c>
      <c r="AE9">
        <f>'IDT-1'!F9</f>
        <v>0</v>
      </c>
      <c r="AF9" s="24"/>
      <c r="AG9">
        <f t="shared" si="2"/>
        <v>622.98313244955682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7.0711500000000003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417.83733904677933</v>
      </c>
      <c r="P10" s="36">
        <v>19.239999999999998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234.01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</v>
      </c>
      <c r="AA10" s="75">
        <f>STOA!J10</f>
        <v>1.47</v>
      </c>
      <c r="AB10" s="75">
        <f>-STOA!P10</f>
        <v>0</v>
      </c>
      <c r="AC10">
        <f t="shared" si="0"/>
        <v>6.3719507077509139</v>
      </c>
      <c r="AD10">
        <f t="shared" si="1"/>
        <v>610.31785833902848</v>
      </c>
      <c r="AE10">
        <f>'IDT-1'!F10</f>
        <v>0</v>
      </c>
      <c r="AF10" s="24"/>
      <c r="AG10">
        <f t="shared" si="2"/>
        <v>610.31785833902848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7.0711500000000003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417.70700734813806</v>
      </c>
      <c r="P11" s="36">
        <v>19.239999999999998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232.56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</v>
      </c>
      <c r="AA11" s="75">
        <f>STOA!J11</f>
        <v>1.56</v>
      </c>
      <c r="AB11" s="75">
        <f>-STOA!P11</f>
        <v>0</v>
      </c>
      <c r="AC11">
        <f t="shared" si="0"/>
        <v>6.2154222401592119</v>
      </c>
      <c r="AD11">
        <f t="shared" si="1"/>
        <v>625.98405510797886</v>
      </c>
      <c r="AE11">
        <f>'IDT-1'!F11</f>
        <v>0</v>
      </c>
      <c r="AF11" s="24"/>
      <c r="AG11">
        <f t="shared" si="2"/>
        <v>625.98405510797886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7.0711500000000003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417.70700734813806</v>
      </c>
      <c r="P12" s="36">
        <v>19.239999999999998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232.32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-31</v>
      </c>
      <c r="AA12" s="75">
        <f>STOA!J12</f>
        <v>1.56</v>
      </c>
      <c r="AB12" s="75">
        <f>-STOA!P12</f>
        <v>0</v>
      </c>
      <c r="AC12">
        <f t="shared" si="0"/>
        <v>6.2896466596832132</v>
      </c>
      <c r="AD12">
        <f t="shared" si="1"/>
        <v>616.66983068845491</v>
      </c>
      <c r="AE12">
        <f>'IDT-1'!F12</f>
        <v>0</v>
      </c>
      <c r="AF12" s="24"/>
      <c r="AG12">
        <f t="shared" si="2"/>
        <v>616.66983068845491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7.0711500000000003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417.59358663637335</v>
      </c>
      <c r="P13" s="36">
        <v>19.239999999999998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232.06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-37</v>
      </c>
      <c r="AA13" s="75">
        <f>STOA!J13</f>
        <v>1.56</v>
      </c>
      <c r="AB13" s="75">
        <f>-STOA!P13</f>
        <v>0</v>
      </c>
      <c r="AC13">
        <f t="shared" si="0"/>
        <v>6.3796926606781694</v>
      </c>
      <c r="AD13">
        <f t="shared" si="1"/>
        <v>605.20636397569513</v>
      </c>
      <c r="AE13">
        <f>'IDT-1'!F13</f>
        <v>0</v>
      </c>
      <c r="AF13" s="24"/>
      <c r="AG13">
        <f t="shared" si="2"/>
        <v>605.20636397569513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7.0711500000000003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417.59358663637335</v>
      </c>
      <c r="P14" s="36">
        <v>19.239999999999998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231.86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-46</v>
      </c>
      <c r="AA14" s="75">
        <f>STOA!J14</f>
        <v>1.56</v>
      </c>
      <c r="AB14" s="75">
        <f>-STOA!P14</f>
        <v>0</v>
      </c>
      <c r="AC14">
        <f t="shared" si="0"/>
        <v>6.4542530802021707</v>
      </c>
      <c r="AD14">
        <f t="shared" si="1"/>
        <v>595.93180355617108</v>
      </c>
      <c r="AE14">
        <f>'IDT-1'!F14</f>
        <v>0</v>
      </c>
      <c r="AF14" s="24"/>
      <c r="AG14">
        <f t="shared" si="2"/>
        <v>595.93180355617108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7.0711500000000003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417.59358663637335</v>
      </c>
      <c r="P15" s="36">
        <v>19.239999999999998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231.39000000000001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-54</v>
      </c>
      <c r="AA15" s="75">
        <f>STOA!J15</f>
        <v>1.56</v>
      </c>
      <c r="AB15" s="75">
        <f>-STOA!P15</f>
        <v>0</v>
      </c>
      <c r="AC15">
        <f t="shared" si="0"/>
        <v>6.5604301306257291</v>
      </c>
      <c r="AD15">
        <f t="shared" si="1"/>
        <v>582.35562650574764</v>
      </c>
      <c r="AE15">
        <f>'IDT-1'!F15</f>
        <v>0</v>
      </c>
      <c r="AF15" s="24"/>
      <c r="AG15">
        <f t="shared" si="2"/>
        <v>582.35562650574764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7.0711500000000003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417.59358663637335</v>
      </c>
      <c r="P16" s="36">
        <v>19.239999999999998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231.28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-51</v>
      </c>
      <c r="AA16" s="75">
        <f>STOA!J16</f>
        <v>1.56</v>
      </c>
      <c r="AB16" s="75">
        <f>-STOA!P16</f>
        <v>0</v>
      </c>
      <c r="AC16">
        <f t="shared" si="0"/>
        <v>6.5340926574510609</v>
      </c>
      <c r="AD16">
        <f t="shared" si="1"/>
        <v>585.27196397892226</v>
      </c>
      <c r="AE16">
        <f>'IDT-1'!F16</f>
        <v>0</v>
      </c>
      <c r="AF16" s="24"/>
      <c r="AG16">
        <f t="shared" si="2"/>
        <v>585.27196397892226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7.0711500000000003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423.1062300125231</v>
      </c>
      <c r="P17" s="36">
        <v>19.239999999999998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236.71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-51</v>
      </c>
      <c r="AA17" s="75">
        <f>STOA!J17</f>
        <v>1.56</v>
      </c>
      <c r="AB17" s="75">
        <f>-STOA!P17</f>
        <v>0</v>
      </c>
      <c r="AC17">
        <f t="shared" si="0"/>
        <v>6.7107224390596105</v>
      </c>
      <c r="AD17">
        <f t="shared" si="1"/>
        <v>586.03797757346342</v>
      </c>
      <c r="AE17">
        <f>'IDT-1'!F17</f>
        <v>0</v>
      </c>
      <c r="AF17" s="24"/>
      <c r="AG17">
        <f t="shared" si="2"/>
        <v>586.03797757346342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6.7702499999999999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423.3017277138818</v>
      </c>
      <c r="P18" s="36">
        <v>19.239999999999998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236.56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-53</v>
      </c>
      <c r="AA18" s="75">
        <f>STOA!J18</f>
        <v>1.56</v>
      </c>
      <c r="AB18" s="75">
        <f>-STOA!P18</f>
        <v>0</v>
      </c>
      <c r="AC18">
        <f t="shared" si="0"/>
        <v>6.7255193752008013</v>
      </c>
      <c r="AD18">
        <f t="shared" si="1"/>
        <v>583.76777833868096</v>
      </c>
      <c r="AE18">
        <f>'IDT-1'!F18</f>
        <v>0</v>
      </c>
      <c r="AF18" s="24"/>
      <c r="AG18">
        <f t="shared" si="2"/>
        <v>583.76777833868096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6.7702499999999999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422.9107323111644</v>
      </c>
      <c r="P19" s="36">
        <v>19.239999999999998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236.51000000000002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-51</v>
      </c>
      <c r="AA19" s="75">
        <f>STOA!J19</f>
        <v>1.47</v>
      </c>
      <c r="AB19" s="75">
        <f>-STOA!P19</f>
        <v>0</v>
      </c>
      <c r="AC19">
        <f t="shared" si="0"/>
        <v>6.7464724869926433</v>
      </c>
      <c r="AD19">
        <f t="shared" si="1"/>
        <v>580.21582982417181</v>
      </c>
      <c r="AE19">
        <f>'IDT-1'!F19</f>
        <v>0</v>
      </c>
      <c r="AF19" s="24"/>
      <c r="AG19">
        <f t="shared" si="2"/>
        <v>580.21582982417181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6.7702499999999999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422.9107323111644</v>
      </c>
      <c r="P20" s="36">
        <v>19.239999999999998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236.37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-42</v>
      </c>
      <c r="AA20" s="75">
        <f>STOA!J20</f>
        <v>1.47</v>
      </c>
      <c r="AB20" s="75">
        <f>-STOA!P20</f>
        <v>0</v>
      </c>
      <c r="AC20">
        <f t="shared" si="0"/>
        <v>6.6690560674686408</v>
      </c>
      <c r="AD20">
        <f t="shared" si="1"/>
        <v>589.15324624369578</v>
      </c>
      <c r="AE20">
        <f>'IDT-1'!F20</f>
        <v>0</v>
      </c>
      <c r="AF20" s="24"/>
      <c r="AG20">
        <f t="shared" si="2"/>
        <v>589.15324624369578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6.7702499999999999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422.9107323111644</v>
      </c>
      <c r="P21" s="36">
        <v>19.239999999999998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232.01000000000002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-31</v>
      </c>
      <c r="AA21" s="75">
        <f>STOA!J21</f>
        <v>1.47</v>
      </c>
      <c r="AB21" s="75">
        <f>-STOA!P21</f>
        <v>0</v>
      </c>
      <c r="AC21">
        <f t="shared" si="0"/>
        <v>6.5816051211193081</v>
      </c>
      <c r="AD21">
        <f t="shared" si="1"/>
        <v>590.88069719004511</v>
      </c>
      <c r="AE21">
        <f>'IDT-1'!F21</f>
        <v>0</v>
      </c>
      <c r="AF21" s="24"/>
      <c r="AG21">
        <f t="shared" si="2"/>
        <v>590.88069719004511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6.7702499999999999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427.26206995116439</v>
      </c>
      <c r="P22" s="36">
        <v>19.239999999999998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275.48999999999995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-13</v>
      </c>
      <c r="AA22" s="75">
        <f>STOA!J22</f>
        <v>1.47</v>
      </c>
      <c r="AB22" s="75">
        <f>-STOA!P22</f>
        <v>0</v>
      </c>
      <c r="AC22">
        <f t="shared" si="0"/>
        <v>7.2544654044917563</v>
      </c>
      <c r="AD22">
        <f t="shared" si="1"/>
        <v>606.0391745466726</v>
      </c>
      <c r="AE22">
        <f>'IDT-1'!F22</f>
        <v>0</v>
      </c>
      <c r="AF22" s="24"/>
      <c r="AG22">
        <f t="shared" si="2"/>
        <v>606.0391745466726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-110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6.7702499999999999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427.26206995116439</v>
      </c>
      <c r="P23" s="36">
        <v>19.239999999999998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312.62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-21</v>
      </c>
      <c r="AA23" s="75">
        <f>STOA!J23</f>
        <v>1.56</v>
      </c>
      <c r="AB23" s="75">
        <f>-STOA!P23</f>
        <v>0</v>
      </c>
      <c r="AC23">
        <f t="shared" si="0"/>
        <v>7.5925268776664234</v>
      </c>
      <c r="AD23">
        <f t="shared" si="1"/>
        <v>639.92111307349796</v>
      </c>
      <c r="AE23">
        <f>'IDT-1'!F23</f>
        <v>0</v>
      </c>
      <c r="AF23" s="24"/>
      <c r="AG23">
        <f t="shared" si="2"/>
        <v>639.92111307349796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6.4693499999999995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453.20279264940012</v>
      </c>
      <c r="P24" s="36">
        <v>48.1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352.36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-131</v>
      </c>
      <c r="AA24" s="75">
        <f>STOA!J24</f>
        <v>1.56</v>
      </c>
      <c r="AB24" s="75">
        <f>-STOA!P24</f>
        <v>0</v>
      </c>
      <c r="AC24">
        <f t="shared" si="0"/>
        <v>8.8500550632005019</v>
      </c>
      <c r="AD24">
        <f t="shared" si="1"/>
        <v>677.90340758619959</v>
      </c>
      <c r="AE24">
        <f>'IDT-1'!F24</f>
        <v>0</v>
      </c>
      <c r="AF24" s="24"/>
      <c r="AG24">
        <f t="shared" si="2"/>
        <v>677.90340758619959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6.4693499999999995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520.34700700696067</v>
      </c>
      <c r="P25" s="36">
        <v>48.1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312.79000000000002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-95</v>
      </c>
      <c r="AA25" s="75">
        <f>STOA!J25</f>
        <v>1.56</v>
      </c>
      <c r="AB25" s="75">
        <f>-STOA!P25</f>
        <v>0</v>
      </c>
      <c r="AC25">
        <f t="shared" si="0"/>
        <v>8.9037841515813412</v>
      </c>
      <c r="AD25">
        <f t="shared" si="1"/>
        <v>726.42389285537945</v>
      </c>
      <c r="AE25">
        <f>'IDT-1'!F25</f>
        <v>0</v>
      </c>
      <c r="AF25" s="24"/>
      <c r="AG25">
        <f t="shared" si="2"/>
        <v>726.42389285537945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6.4693499999999995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586.58118087747505</v>
      </c>
      <c r="P26" s="36">
        <v>48.1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321.55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-114</v>
      </c>
      <c r="AA26" s="75">
        <f>STOA!J26</f>
        <v>1.56</v>
      </c>
      <c r="AB26" s="75">
        <f>-STOA!P26</f>
        <v>0</v>
      </c>
      <c r="AC26">
        <f t="shared" si="0"/>
        <v>9.7370429974909989</v>
      </c>
      <c r="AD26">
        <f t="shared" si="1"/>
        <v>776.58480787998406</v>
      </c>
      <c r="AE26">
        <f>'IDT-1'!F26</f>
        <v>0</v>
      </c>
      <c r="AF26" s="24"/>
      <c r="AG26">
        <f t="shared" si="2"/>
        <v>776.58480787998406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6.4693499999999995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660.57397767667317</v>
      </c>
      <c r="P27" s="36">
        <v>74.739999999999995</v>
      </c>
      <c r="Q27" s="36">
        <v>26.62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369.8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-255</v>
      </c>
      <c r="AA27" s="75">
        <f>STOA!J27</f>
        <v>1.47</v>
      </c>
      <c r="AB27" s="75">
        <f>-STOA!P27</f>
        <v>0</v>
      </c>
      <c r="AC27">
        <f t="shared" si="0"/>
        <v>11.747282689071387</v>
      </c>
      <c r="AD27">
        <f t="shared" si="1"/>
        <v>871.2873649876019</v>
      </c>
      <c r="AE27">
        <f>'IDT-1'!F27</f>
        <v>-20.181999999999999</v>
      </c>
      <c r="AF27" s="24"/>
      <c r="AG27">
        <f t="shared" si="2"/>
        <v>851.10536498760189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6.4693499999999995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676.33095436241501</v>
      </c>
      <c r="P28" s="36">
        <v>74.739999999999995</v>
      </c>
      <c r="Q28" s="36">
        <v>26.62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-126</v>
      </c>
      <c r="AA28" s="75">
        <f>STOA!J28</f>
        <v>1.47</v>
      </c>
      <c r="AB28" s="75">
        <f>-STOA!P28</f>
        <v>0</v>
      </c>
      <c r="AC28">
        <f t="shared" si="0"/>
        <v>11.311476678467603</v>
      </c>
      <c r="AD28">
        <f t="shared" si="1"/>
        <v>1018.6801476839474</v>
      </c>
      <c r="AE28">
        <f>'IDT-1'!F28</f>
        <v>-84.188999999999993</v>
      </c>
      <c r="AF28" s="24"/>
      <c r="AG28">
        <f t="shared" si="2"/>
        <v>934.49114768394747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6.16845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692.12260672355615</v>
      </c>
      <c r="P29" s="36">
        <v>74.739999999999995</v>
      </c>
      <c r="Q29" s="36">
        <v>26.62</v>
      </c>
      <c r="R29" s="38">
        <v>0.28743362831858404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401.63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1.47</v>
      </c>
      <c r="AB29" s="75">
        <f>-STOA!P29</f>
        <v>0</v>
      </c>
      <c r="AC29">
        <f t="shared" si="0"/>
        <v>10.500606933316377</v>
      </c>
      <c r="AD29">
        <f t="shared" si="1"/>
        <v>1145.8992034185583</v>
      </c>
      <c r="AE29">
        <f>'IDT-1'!F29</f>
        <v>-145.691</v>
      </c>
      <c r="AF29" s="24"/>
      <c r="AG29">
        <f t="shared" si="2"/>
        <v>1000.2082034185582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6.16845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717.31681578479947</v>
      </c>
      <c r="P30" s="36">
        <v>74.739999999999995</v>
      </c>
      <c r="Q30" s="36">
        <v>26.62</v>
      </c>
      <c r="R30" s="38">
        <v>1.6125434439178516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401.26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1.47</v>
      </c>
      <c r="AB30" s="75">
        <f>-STOA!P30</f>
        <v>0</v>
      </c>
      <c r="AC30">
        <f t="shared" si="0"/>
        <v>10.677905423257407</v>
      </c>
      <c r="AD30">
        <f t="shared" si="1"/>
        <v>1176.8712238054597</v>
      </c>
      <c r="AE30">
        <f>'IDT-1'!F30</f>
        <v>-87.768000000000001</v>
      </c>
      <c r="AF30" s="24"/>
      <c r="AG30">
        <f t="shared" si="2"/>
        <v>1089.1032238054597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6.16845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722.89101926349656</v>
      </c>
      <c r="P31" s="36">
        <v>74.739999999999995</v>
      </c>
      <c r="Q31" s="36">
        <v>26.62</v>
      </c>
      <c r="R31" s="38">
        <v>3.9900000000000007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401.29061100000001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25.61</v>
      </c>
      <c r="AB31" s="75">
        <f>-STOA!P31</f>
        <v>0</v>
      </c>
      <c r="AC31">
        <f t="shared" si="0"/>
        <v>11.201867231696227</v>
      </c>
      <c r="AD31">
        <f t="shared" si="1"/>
        <v>1178.4695330318002</v>
      </c>
      <c r="AE31">
        <f>'IDT-1'!F31</f>
        <v>-2.8359999999999999</v>
      </c>
      <c r="AF31" s="24"/>
      <c r="AG31">
        <f t="shared" si="2"/>
        <v>1175.6335330318002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6.16845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722.89101926349656</v>
      </c>
      <c r="P32" s="36">
        <v>74.739999999999995</v>
      </c>
      <c r="Q32" s="36">
        <v>26.62</v>
      </c>
      <c r="R32" s="38">
        <v>8.1800000000000015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404.29664100000002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11.48</v>
      </c>
      <c r="Z32" s="34">
        <f>IEX!P32</f>
        <v>0</v>
      </c>
      <c r="AA32" s="75">
        <f>STOA!J32</f>
        <v>25.61</v>
      </c>
      <c r="AB32" s="75">
        <f>-STOA!P32</f>
        <v>0</v>
      </c>
      <c r="AC32">
        <f t="shared" si="0"/>
        <v>10.824396842953991</v>
      </c>
      <c r="AD32">
        <f t="shared" si="1"/>
        <v>1274.5030334205426</v>
      </c>
      <c r="AE32">
        <f>'IDT-1'!F32</f>
        <v>0</v>
      </c>
      <c r="AF32" s="24"/>
      <c r="AG32">
        <f t="shared" si="2"/>
        <v>1274.5030334205426</v>
      </c>
      <c r="AI32" s="34">
        <f>PXIL!J32</f>
        <v>0</v>
      </c>
      <c r="AJ32" s="34">
        <f>PXIL!P32</f>
        <v>0</v>
      </c>
      <c r="AK32" s="34">
        <f>RTM_IEX!J32</f>
        <v>5.98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6.16845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725.66317169731769</v>
      </c>
      <c r="P33" s="36">
        <v>74.739999999999995</v>
      </c>
      <c r="Q33" s="36">
        <v>26.62</v>
      </c>
      <c r="R33" s="38">
        <v>13.76</v>
      </c>
      <c r="S33" s="38">
        <v>0</v>
      </c>
      <c r="T33" s="37">
        <f>SUMPRODUCT(LTA!J33:AN33,LTA!J$101:AN$101,LTA!J$105:AN$105)</f>
        <v>3.09</v>
      </c>
      <c r="U33" s="37">
        <f>SUMPRODUCT(LTA!J33:AN33,LTA!J$102:AN$102,LTA!J$105:AN$105)</f>
        <v>408.875182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3.91</v>
      </c>
      <c r="Z33" s="34">
        <f>IEX!P33</f>
        <v>0</v>
      </c>
      <c r="AA33" s="75">
        <f>STOA!J33</f>
        <v>112.19</v>
      </c>
      <c r="AB33" s="75">
        <f>-STOA!P33</f>
        <v>0</v>
      </c>
      <c r="AC33">
        <f t="shared" si="0"/>
        <v>11.775801610920318</v>
      </c>
      <c r="AD33">
        <f t="shared" si="1"/>
        <v>1336.6023220863976</v>
      </c>
      <c r="AE33">
        <f>'IDT-1'!F33</f>
        <v>0</v>
      </c>
      <c r="AF33" s="24"/>
      <c r="AG33">
        <f t="shared" si="2"/>
        <v>1336.6023220863976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6.16845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721.51728241672697</v>
      </c>
      <c r="P34" s="36">
        <v>74.739999999999995</v>
      </c>
      <c r="Q34" s="36">
        <v>26.62</v>
      </c>
      <c r="R34" s="38">
        <v>19.7</v>
      </c>
      <c r="S34" s="38">
        <v>0</v>
      </c>
      <c r="T34" s="37">
        <f>SUMPRODUCT(LTA!J34:AN34,LTA!J$101:AN$101,LTA!J$105:AN$105)</f>
        <v>5.32</v>
      </c>
      <c r="U34" s="37">
        <f>SUMPRODUCT(LTA!J34:AN34,LTA!J$102:AN$102,LTA!J$105:AN$105)</f>
        <v>413.72810300000003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7.85</v>
      </c>
      <c r="Z34" s="34">
        <f>IEX!P34</f>
        <v>0</v>
      </c>
      <c r="AA34" s="75">
        <f>STOA!J34</f>
        <v>112.19</v>
      </c>
      <c r="AB34" s="75">
        <f>-STOA!P34</f>
        <v>0</v>
      </c>
      <c r="AC34">
        <f t="shared" si="0"/>
        <v>11.730653734241129</v>
      </c>
      <c r="AD34">
        <f t="shared" si="1"/>
        <v>1381.4845016824861</v>
      </c>
      <c r="AE34">
        <f>'IDT-1'!F34</f>
        <v>0</v>
      </c>
      <c r="AF34" s="24"/>
      <c r="AG34">
        <f t="shared" si="2"/>
        <v>1381.4845016824861</v>
      </c>
      <c r="AI34" s="34">
        <f>PXIL!J34</f>
        <v>0</v>
      </c>
      <c r="AJ34" s="34">
        <f>PXIL!P34</f>
        <v>0</v>
      </c>
      <c r="AK34" s="34">
        <f>RTM_IEX!J34</f>
        <v>7.02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6.16845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713.06019955781358</v>
      </c>
      <c r="P35" s="36">
        <v>74.739999999999995</v>
      </c>
      <c r="Q35" s="36">
        <v>26.62</v>
      </c>
      <c r="R35" s="38">
        <v>20.2</v>
      </c>
      <c r="S35" s="38">
        <v>0</v>
      </c>
      <c r="T35" s="37">
        <f>SUMPRODUCT(LTA!J35:AN35,LTA!J$101:AN$101,LTA!J$105:AN$105)</f>
        <v>10.870000000000001</v>
      </c>
      <c r="U35" s="37">
        <f>SUMPRODUCT(LTA!J35:AN35,LTA!J$102:AN$102,LTA!J$105:AN$105)</f>
        <v>419.11882500000002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24.55</v>
      </c>
      <c r="Z35" s="34">
        <f>IEX!P35</f>
        <v>0</v>
      </c>
      <c r="AA35" s="75">
        <f>STOA!J35</f>
        <v>126.53</v>
      </c>
      <c r="AB35" s="75">
        <f>-STOA!P35</f>
        <v>0</v>
      </c>
      <c r="AC35">
        <f t="shared" si="0"/>
        <v>12.296330612021816</v>
      </c>
      <c r="AD35">
        <f t="shared" si="1"/>
        <v>1367.9224639457916</v>
      </c>
      <c r="AE35">
        <f>'IDT-1'!F35</f>
        <v>0</v>
      </c>
      <c r="AF35" s="24"/>
      <c r="AG35">
        <f t="shared" si="2"/>
        <v>1367.9224639457916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6.16845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694.13073448583509</v>
      </c>
      <c r="P36" s="36">
        <v>74.739999999999995</v>
      </c>
      <c r="Q36" s="36">
        <v>26.62</v>
      </c>
      <c r="R36" s="38">
        <v>20.2</v>
      </c>
      <c r="S36" s="38">
        <v>0</v>
      </c>
      <c r="T36" s="37">
        <f>SUMPRODUCT(LTA!J36:AN36,LTA!J$101:AN$101,LTA!J$105:AN$105)</f>
        <v>12.870000000000001</v>
      </c>
      <c r="U36" s="37">
        <f>SUMPRODUCT(LTA!J36:AN36,LTA!J$102:AN$102,LTA!J$105:AN$105)</f>
        <v>426.33711600000004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30.62</v>
      </c>
      <c r="Z36" s="34">
        <f>IEX!P36</f>
        <v>0</v>
      </c>
      <c r="AA36" s="75">
        <f>STOA!J36</f>
        <v>126.53</v>
      </c>
      <c r="AB36" s="75">
        <f>-STOA!P36</f>
        <v>0</v>
      </c>
      <c r="AC36">
        <f t="shared" si="0"/>
        <v>12.223388961192752</v>
      </c>
      <c r="AD36">
        <f t="shared" si="1"/>
        <v>1369.3542315246423</v>
      </c>
      <c r="AE36">
        <f>'IDT-1'!F36</f>
        <v>0</v>
      </c>
      <c r="AF36" s="24"/>
      <c r="AG36">
        <f t="shared" si="2"/>
        <v>1369.3542315246423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6.16845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674.59450704714368</v>
      </c>
      <c r="P37" s="36">
        <v>74.739999999999995</v>
      </c>
      <c r="Q37" s="36">
        <v>26.62</v>
      </c>
      <c r="R37" s="38">
        <v>22.2</v>
      </c>
      <c r="S37" s="38">
        <v>0</v>
      </c>
      <c r="T37" s="37">
        <f>SUMPRODUCT(LTA!J37:AN37,LTA!J$101:AN$101,LTA!J$105:AN$105)</f>
        <v>32.869999999999997</v>
      </c>
      <c r="U37" s="37">
        <f>SUMPRODUCT(LTA!J37:AN37,LTA!J$102:AN$102,LTA!J$105:AN$105)</f>
        <v>435.92438100000004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29.32</v>
      </c>
      <c r="Z37" s="34">
        <f>IEX!P37</f>
        <v>0</v>
      </c>
      <c r="AA37" s="75">
        <f>STOA!J37</f>
        <v>126.53</v>
      </c>
      <c r="AB37" s="75">
        <f>-STOA!P37</f>
        <v>0</v>
      </c>
      <c r="AC37">
        <f t="shared" si="0"/>
        <v>12.567832408454416</v>
      </c>
      <c r="AD37">
        <f t="shared" si="1"/>
        <v>1349.7608256386891</v>
      </c>
      <c r="AE37">
        <f>'IDT-1'!F37</f>
        <v>0</v>
      </c>
      <c r="AF37" s="24"/>
      <c r="AG37">
        <f t="shared" si="2"/>
        <v>1349.7608256386891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6.16845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662.24485717451046</v>
      </c>
      <c r="P38" s="36">
        <v>74.739999999999995</v>
      </c>
      <c r="Q38" s="36">
        <v>26.62</v>
      </c>
      <c r="R38" s="38">
        <v>22.2</v>
      </c>
      <c r="S38" s="38">
        <v>0</v>
      </c>
      <c r="T38" s="37">
        <f>SUMPRODUCT(LTA!J38:AN38,LTA!J$101:AN$101,LTA!J$105:AN$105)</f>
        <v>43.93</v>
      </c>
      <c r="U38" s="37">
        <f>SUMPRODUCT(LTA!J38:AN38,LTA!J$102:AN$102,LTA!J$105:AN$105)</f>
        <v>445.08534800000001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35.18</v>
      </c>
      <c r="Z38" s="34">
        <f>IEX!P38</f>
        <v>0</v>
      </c>
      <c r="AA38" s="75">
        <f>STOA!J38</f>
        <v>126.53</v>
      </c>
      <c r="AB38" s="75">
        <f>-STOA!P38</f>
        <v>0</v>
      </c>
      <c r="AC38">
        <f t="shared" si="0"/>
        <v>12.852598626822079</v>
      </c>
      <c r="AD38">
        <f t="shared" si="1"/>
        <v>1343.2073765476885</v>
      </c>
      <c r="AE38">
        <f>'IDT-1'!F38</f>
        <v>0</v>
      </c>
      <c r="AF38" s="24"/>
      <c r="AG38">
        <f t="shared" si="2"/>
        <v>1343.2073765476885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-85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6.16845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665.84271946879358</v>
      </c>
      <c r="P39" s="36">
        <v>74.739999999999995</v>
      </c>
      <c r="Q39" s="36">
        <v>26.62</v>
      </c>
      <c r="R39" s="38">
        <v>22.2</v>
      </c>
      <c r="S39" s="38">
        <v>0</v>
      </c>
      <c r="T39" s="37">
        <f>SUMPRODUCT(LTA!J39:AN39,LTA!J$101:AN$101,LTA!J$105:AN$105)</f>
        <v>46.2</v>
      </c>
      <c r="U39" s="37">
        <f>SUMPRODUCT(LTA!J39:AN39,LTA!J$102:AN$102,LTA!J$105:AN$105)</f>
        <v>453.486266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232.44</v>
      </c>
      <c r="AB39" s="75">
        <f>-STOA!P39</f>
        <v>0</v>
      </c>
      <c r="AC39">
        <f t="shared" si="0"/>
        <v>14.414458171532056</v>
      </c>
      <c r="AD39">
        <f t="shared" si="1"/>
        <v>1326.5552872972617</v>
      </c>
      <c r="AE39">
        <f>'IDT-1'!F39</f>
        <v>0</v>
      </c>
      <c r="AF39" s="24"/>
      <c r="AG39">
        <f t="shared" si="2"/>
        <v>1326.5552872972617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-185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6.16845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658.59096914478835</v>
      </c>
      <c r="P40" s="36">
        <v>74.739999999999995</v>
      </c>
      <c r="Q40" s="36">
        <v>26.62</v>
      </c>
      <c r="R40" s="38">
        <v>22.2</v>
      </c>
      <c r="S40" s="38">
        <v>0</v>
      </c>
      <c r="T40" s="37">
        <f>SUMPRODUCT(LTA!J40:AN40,LTA!J$101:AN$101,LTA!J$105:AN$105)</f>
        <v>56.19</v>
      </c>
      <c r="U40" s="37">
        <f>SUMPRODUCT(LTA!J40:AN40,LTA!J$102:AN$102,LTA!J$105:AN$105)</f>
        <v>462.86526600000002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2.66</v>
      </c>
      <c r="Z40" s="34">
        <f>IEX!P40</f>
        <v>0</v>
      </c>
      <c r="AA40" s="75">
        <f>STOA!J40</f>
        <v>232.44</v>
      </c>
      <c r="AB40" s="75">
        <f>-STOA!P40</f>
        <v>0</v>
      </c>
      <c r="AC40">
        <f t="shared" si="0"/>
        <v>14.157384971190405</v>
      </c>
      <c r="AD40">
        <f t="shared" si="1"/>
        <v>1386.5896101735982</v>
      </c>
      <c r="AE40">
        <f>'IDT-1'!F40</f>
        <v>0</v>
      </c>
      <c r="AF40" s="24"/>
      <c r="AG40">
        <f t="shared" si="2"/>
        <v>1386.5896101735982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-140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7.0711500000000003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649.18463710214849</v>
      </c>
      <c r="P41" s="36">
        <v>74.739999999999995</v>
      </c>
      <c r="Q41" s="36">
        <v>26.62</v>
      </c>
      <c r="R41" s="38">
        <v>22.2</v>
      </c>
      <c r="S41" s="38">
        <v>0</v>
      </c>
      <c r="T41" s="37">
        <f>SUMPRODUCT(LTA!J41:AN41,LTA!J$101:AN$101,LTA!J$105:AN$105)</f>
        <v>66.86</v>
      </c>
      <c r="U41" s="37">
        <f>SUMPRODUCT(LTA!J41:AN41,LTA!J$102:AN$102,LTA!J$105:AN$105)</f>
        <v>471.92269599999997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33.65</v>
      </c>
      <c r="Z41" s="34">
        <f>IEX!P41</f>
        <v>0</v>
      </c>
      <c r="AA41" s="75">
        <f>STOA!J41</f>
        <v>232.44</v>
      </c>
      <c r="AB41" s="75">
        <f>-STOA!P41</f>
        <v>0</v>
      </c>
      <c r="AC41">
        <f t="shared" si="0"/>
        <v>14.003711410538886</v>
      </c>
      <c r="AD41">
        <f t="shared" si="1"/>
        <v>1488.9570816916098</v>
      </c>
      <c r="AE41">
        <f>'IDT-1'!F41</f>
        <v>0</v>
      </c>
      <c r="AF41" s="24"/>
      <c r="AG41">
        <f t="shared" si="2"/>
        <v>1488.9570816916098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-80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7.0711500000000003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642.64434914742833</v>
      </c>
      <c r="P42" s="36">
        <v>74.739999999999995</v>
      </c>
      <c r="Q42" s="36">
        <v>26.62</v>
      </c>
      <c r="R42" s="38">
        <v>23.7</v>
      </c>
      <c r="S42" s="38">
        <v>0</v>
      </c>
      <c r="T42" s="37">
        <f>SUMPRODUCT(LTA!J42:AN42,LTA!J$101:AN$101,LTA!J$105:AN$105)</f>
        <v>73.81</v>
      </c>
      <c r="U42" s="37">
        <f>SUMPRODUCT(LTA!J42:AN42,LTA!J$102:AN$102,LTA!J$105:AN$105)</f>
        <v>480.58389499999998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67.650000000000006</v>
      </c>
      <c r="Z42" s="34">
        <f>IEX!P42</f>
        <v>0</v>
      </c>
      <c r="AA42" s="75">
        <f>STOA!J42</f>
        <v>232.44</v>
      </c>
      <c r="AB42" s="75">
        <f>-STOA!P42</f>
        <v>0</v>
      </c>
      <c r="AC42">
        <f t="shared" si="0"/>
        <v>14.335751274694793</v>
      </c>
      <c r="AD42">
        <f t="shared" si="1"/>
        <v>1538.1959528727339</v>
      </c>
      <c r="AE42">
        <f>'IDT-1'!F42</f>
        <v>0</v>
      </c>
      <c r="AF42" s="24"/>
      <c r="AG42">
        <f t="shared" si="2"/>
        <v>1538.1959528727339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7.0711500000000003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637.630444139514</v>
      </c>
      <c r="P43" s="36">
        <v>74.739999999999995</v>
      </c>
      <c r="Q43" s="36">
        <v>26.62</v>
      </c>
      <c r="R43" s="38">
        <v>23.7</v>
      </c>
      <c r="S43" s="38">
        <v>0</v>
      </c>
      <c r="T43" s="37">
        <f>SUMPRODUCT(LTA!J43:AN43,LTA!J$101:AN$101,LTA!J$105:AN$105)</f>
        <v>79.569999999999993</v>
      </c>
      <c r="U43" s="37">
        <f>SUMPRODUCT(LTA!J43:AN43,LTA!J$102:AN$102,LTA!J$105:AN$105)</f>
        <v>488.879144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38.9</v>
      </c>
      <c r="Z43" s="34">
        <f>IEX!P43</f>
        <v>0</v>
      </c>
      <c r="AA43" s="75">
        <f>STOA!J43</f>
        <v>305.46000000000004</v>
      </c>
      <c r="AB43" s="75">
        <f>-STOA!P43</f>
        <v>0</v>
      </c>
      <c r="AC43">
        <f t="shared" si="0"/>
        <v>14.910633930101646</v>
      </c>
      <c r="AD43">
        <f t="shared" si="1"/>
        <v>1575.9324142094126</v>
      </c>
      <c r="AE43">
        <f>'IDT-1'!F43</f>
        <v>0</v>
      </c>
      <c r="AF43" s="24"/>
      <c r="AG43">
        <f t="shared" si="2"/>
        <v>1575.9324142094126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-90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7.0711500000000003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637.630444139514</v>
      </c>
      <c r="P44" s="36">
        <v>74.739999999999995</v>
      </c>
      <c r="Q44" s="36">
        <v>26.62</v>
      </c>
      <c r="R44" s="38">
        <v>23.7</v>
      </c>
      <c r="S44" s="38">
        <v>0</v>
      </c>
      <c r="T44" s="37">
        <f>SUMPRODUCT(LTA!J44:AN44,LTA!J$101:AN$101,LTA!J$105:AN$105)</f>
        <v>85.51</v>
      </c>
      <c r="U44" s="37">
        <f>SUMPRODUCT(LTA!J44:AN44,LTA!J$102:AN$102,LTA!J$105:AN$105)</f>
        <v>497.06636000000003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62.46</v>
      </c>
      <c r="Z44" s="34">
        <f>IEX!P44</f>
        <v>0</v>
      </c>
      <c r="AA44" s="75">
        <f>STOA!J44</f>
        <v>305.46000000000004</v>
      </c>
      <c r="AB44" s="75">
        <f>-STOA!P44</f>
        <v>0</v>
      </c>
      <c r="AC44">
        <f t="shared" si="0"/>
        <v>15.311918121750539</v>
      </c>
      <c r="AD44">
        <f t="shared" si="1"/>
        <v>1603.2183460177637</v>
      </c>
      <c r="AE44">
        <f>'IDT-1'!F44</f>
        <v>0</v>
      </c>
      <c r="AF44" s="24"/>
      <c r="AG44">
        <f t="shared" si="2"/>
        <v>1603.2183460177637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7.0711500000000003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637.63047634784971</v>
      </c>
      <c r="P45" s="36">
        <v>74.739999999999995</v>
      </c>
      <c r="Q45" s="36">
        <v>26.62</v>
      </c>
      <c r="R45" s="38">
        <v>23.7</v>
      </c>
      <c r="S45" s="38">
        <v>0</v>
      </c>
      <c r="T45" s="37">
        <f>SUMPRODUCT(LTA!J45:AN45,LTA!J$101:AN$101,LTA!J$105:AN$105)</f>
        <v>92.039999999999992</v>
      </c>
      <c r="U45" s="37">
        <f>SUMPRODUCT(LTA!J45:AN45,LTA!J$102:AN$102,LTA!J$105:AN$105)</f>
        <v>515.70515399999999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59.59</v>
      </c>
      <c r="Z45" s="34">
        <f>IEX!P45</f>
        <v>0</v>
      </c>
      <c r="AA45" s="75">
        <f>STOA!J45</f>
        <v>305.46000000000004</v>
      </c>
      <c r="AB45" s="75">
        <f>-STOA!P45</f>
        <v>0</v>
      </c>
      <c r="AC45">
        <f t="shared" si="0"/>
        <v>15.372160896027218</v>
      </c>
      <c r="AD45">
        <f t="shared" si="1"/>
        <v>1640.4569294518226</v>
      </c>
      <c r="AE45">
        <f>'IDT-1'!F45</f>
        <v>0</v>
      </c>
      <c r="AF45" s="24"/>
      <c r="AG45">
        <f t="shared" si="2"/>
        <v>1640.4569294518226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7.0711500000000003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633.46523835595667</v>
      </c>
      <c r="P46" s="36">
        <v>74.739999999999995</v>
      </c>
      <c r="Q46" s="36">
        <v>26.62</v>
      </c>
      <c r="R46" s="38">
        <v>23.7</v>
      </c>
      <c r="S46" s="38">
        <v>0</v>
      </c>
      <c r="T46" s="37">
        <f>SUMPRODUCT(LTA!J46:AN46,LTA!J$101:AN$101,LTA!J$105:AN$105)</f>
        <v>97.61</v>
      </c>
      <c r="U46" s="37">
        <f>SUMPRODUCT(LTA!J46:AN46,LTA!J$102:AN$102,LTA!J$105:AN$105)</f>
        <v>521.49767799999984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45.3</v>
      </c>
      <c r="Z46" s="34">
        <f>IEX!P46</f>
        <v>0</v>
      </c>
      <c r="AA46" s="75">
        <f>STOA!J46</f>
        <v>305.46000000000004</v>
      </c>
      <c r="AB46" s="75">
        <f>-STOA!P46</f>
        <v>0</v>
      </c>
      <c r="AC46">
        <f t="shared" si="0"/>
        <v>15.312582098495316</v>
      </c>
      <c r="AD46">
        <f t="shared" si="1"/>
        <v>1633.4237942574614</v>
      </c>
      <c r="AE46">
        <f>'IDT-1'!F46</f>
        <v>0</v>
      </c>
      <c r="AF46" s="24"/>
      <c r="AG46">
        <f t="shared" si="2"/>
        <v>1633.4237942574614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-85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7.0711500000000003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639.4197028158984</v>
      </c>
      <c r="P47" s="36">
        <v>66.279999999999987</v>
      </c>
      <c r="Q47" s="36">
        <v>26.62</v>
      </c>
      <c r="R47" s="38">
        <v>23.7</v>
      </c>
      <c r="S47" s="38">
        <v>0</v>
      </c>
      <c r="T47" s="37">
        <f>SUMPRODUCT(LTA!J47:AN47,LTA!J$101:AN$101,LTA!J$105:AN$105)</f>
        <v>97.56</v>
      </c>
      <c r="U47" s="37">
        <f>SUMPRODUCT(LTA!J47:AN47,LTA!J$102:AN$102,LTA!J$105:AN$105)</f>
        <v>525.75459999999987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86.2</v>
      </c>
      <c r="Z47" s="34">
        <f>IEX!P47</f>
        <v>0</v>
      </c>
      <c r="AA47" s="75">
        <f>STOA!J47</f>
        <v>257.36</v>
      </c>
      <c r="AB47" s="75">
        <f>-STOA!P47</f>
        <v>0</v>
      </c>
      <c r="AC47">
        <f t="shared" si="0"/>
        <v>15.639124684653947</v>
      </c>
      <c r="AD47">
        <f t="shared" si="1"/>
        <v>1583.5986381312443</v>
      </c>
      <c r="AE47">
        <f>'IDT-1'!F47</f>
        <v>0</v>
      </c>
      <c r="AF47" s="24"/>
      <c r="AG47">
        <f t="shared" si="2"/>
        <v>1583.5986381312443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-129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7.0711500000000003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635.25431434826965</v>
      </c>
      <c r="P48" s="36">
        <v>66.279999999999987</v>
      </c>
      <c r="Q48" s="36">
        <v>26.62</v>
      </c>
      <c r="R48" s="38">
        <v>23.7</v>
      </c>
      <c r="S48" s="38">
        <v>0</v>
      </c>
      <c r="T48" s="37">
        <f>SUMPRODUCT(LTA!J48:AN48,LTA!J$101:AN$101,LTA!J$105:AN$105)</f>
        <v>101.98</v>
      </c>
      <c r="U48" s="37">
        <f>SUMPRODUCT(LTA!J48:AN48,LTA!J$102:AN$102,LTA!J$105:AN$105)</f>
        <v>528.81608499999982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25.01</v>
      </c>
      <c r="Z48" s="34">
        <f>IEX!P48</f>
        <v>0</v>
      </c>
      <c r="AA48" s="75">
        <f>STOA!J48</f>
        <v>257.36</v>
      </c>
      <c r="AB48" s="75">
        <f>-STOA!P48</f>
        <v>0</v>
      </c>
      <c r="AC48">
        <f t="shared" si="0"/>
        <v>14.805666428805413</v>
      </c>
      <c r="AD48">
        <f t="shared" si="1"/>
        <v>1567.5581929194643</v>
      </c>
      <c r="AE48">
        <f>'IDT-1'!F48</f>
        <v>0</v>
      </c>
      <c r="AF48" s="24"/>
      <c r="AG48">
        <f t="shared" si="2"/>
        <v>1567.5581929194643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-88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7.0711500000000003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626.74940805689744</v>
      </c>
      <c r="P49" s="36">
        <v>66.279999999999987</v>
      </c>
      <c r="Q49" s="36">
        <v>26.62</v>
      </c>
      <c r="R49" s="38">
        <v>23.7</v>
      </c>
      <c r="S49" s="38">
        <v>0</v>
      </c>
      <c r="T49" s="37">
        <f>SUMPRODUCT(LTA!J49:AN49,LTA!J$101:AN$101,LTA!J$105:AN$105)</f>
        <v>105.52</v>
      </c>
      <c r="U49" s="37">
        <f>SUMPRODUCT(LTA!J49:AN49,LTA!J$102:AN$102,LTA!J$105:AN$105)</f>
        <v>531.91644599999984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1.92</v>
      </c>
      <c r="Z49" s="34">
        <f>IEX!P49</f>
        <v>0</v>
      </c>
      <c r="AA49" s="75">
        <f>STOA!J49</f>
        <v>257.36</v>
      </c>
      <c r="AB49" s="75">
        <f>-STOA!P49</f>
        <v>0</v>
      </c>
      <c r="AC49">
        <f t="shared" si="0"/>
        <v>14.316500043436548</v>
      </c>
      <c r="AD49">
        <f t="shared" si="1"/>
        <v>1576.0928140134611</v>
      </c>
      <c r="AE49">
        <f>'IDT-1'!F49</f>
        <v>0</v>
      </c>
      <c r="AF49" s="24"/>
      <c r="AG49">
        <f t="shared" si="2"/>
        <v>1576.0928140134611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7.0711500000000003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593.44355113823156</v>
      </c>
      <c r="P50" s="36">
        <v>66.279999999999987</v>
      </c>
      <c r="Q50" s="36">
        <v>26.62</v>
      </c>
      <c r="R50" s="38">
        <v>23.7</v>
      </c>
      <c r="S50" s="38">
        <v>0</v>
      </c>
      <c r="T50" s="37">
        <f>SUMPRODUCT(LTA!J50:AN50,LTA!J$101:AN$101,LTA!J$105:AN$105)</f>
        <v>105.7</v>
      </c>
      <c r="U50" s="37">
        <f>SUMPRODUCT(LTA!J50:AN50,LTA!J$102:AN$102,LTA!J$105:AN$105)</f>
        <v>534.56001399999991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5.77</v>
      </c>
      <c r="Z50" s="34">
        <f>IEX!P50</f>
        <v>0</v>
      </c>
      <c r="AA50" s="75">
        <f>STOA!J50</f>
        <v>257.36</v>
      </c>
      <c r="AB50" s="75">
        <f>-STOA!P50</f>
        <v>0</v>
      </c>
      <c r="AC50">
        <f t="shared" si="0"/>
        <v>14.1351446051442</v>
      </c>
      <c r="AD50">
        <f t="shared" si="1"/>
        <v>1544.6418805330875</v>
      </c>
      <c r="AE50">
        <f>'IDT-1'!F50</f>
        <v>0</v>
      </c>
      <c r="AF50" s="24"/>
      <c r="AG50">
        <f t="shared" si="2"/>
        <v>1544.6418805330875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7.0711500000000003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586.84308217157411</v>
      </c>
      <c r="P51" s="36">
        <v>66.279999999999987</v>
      </c>
      <c r="Q51" s="36">
        <v>26.62</v>
      </c>
      <c r="R51" s="38">
        <v>23.7</v>
      </c>
      <c r="S51" s="38">
        <v>0</v>
      </c>
      <c r="T51" s="37">
        <f>SUMPRODUCT(LTA!J51:AN51,LTA!J$101:AN$101,LTA!J$105:AN$105)</f>
        <v>105.8</v>
      </c>
      <c r="U51" s="37">
        <f>SUMPRODUCT(LTA!J51:AN51,LTA!J$102:AN$102,LTA!J$105:AN$105)</f>
        <v>536.07976399999995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227.99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13.556343834077609</v>
      </c>
      <c r="AD51">
        <f t="shared" si="1"/>
        <v>1536.5699623374965</v>
      </c>
      <c r="AE51">
        <f>'IDT-1'!F51</f>
        <v>0</v>
      </c>
      <c r="AF51" s="24"/>
      <c r="AG51">
        <f t="shared" si="2"/>
        <v>1536.5699623374965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7.0711500000000003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586.84311913880651</v>
      </c>
      <c r="P52" s="36">
        <v>66.279999999999987</v>
      </c>
      <c r="Q52" s="36">
        <v>26.62</v>
      </c>
      <c r="R52" s="38">
        <v>23.7</v>
      </c>
      <c r="S52" s="38">
        <v>0</v>
      </c>
      <c r="T52" s="37">
        <f>SUMPRODUCT(LTA!J52:AN52,LTA!J$101:AN$101,LTA!J$105:AN$105)</f>
        <v>105.8</v>
      </c>
      <c r="U52" s="37">
        <f>SUMPRODUCT(LTA!J52:AN52,LTA!J$102:AN$102,LTA!J$105:AN$105)</f>
        <v>534.56359999999995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204.91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13.273495947478359</v>
      </c>
      <c r="AD52">
        <f t="shared" si="1"/>
        <v>1521.2566831913282</v>
      </c>
      <c r="AE52">
        <f>'IDT-1'!F52</f>
        <v>0</v>
      </c>
      <c r="AF52" s="24"/>
      <c r="AG52">
        <f t="shared" si="2"/>
        <v>1521.2566831913282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-21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7.0711500000000003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586.77057514050227</v>
      </c>
      <c r="P53" s="36">
        <v>66.279999999999987</v>
      </c>
      <c r="Q53" s="36">
        <v>26.62</v>
      </c>
      <c r="R53" s="38">
        <v>23.7</v>
      </c>
      <c r="S53" s="38">
        <v>0</v>
      </c>
      <c r="T53" s="37">
        <f>SUMPRODUCT(LTA!J53:AN53,LTA!J$101:AN$101,LTA!J$105:AN$105)</f>
        <v>105.8</v>
      </c>
      <c r="U53" s="37">
        <f>SUMPRODUCT(LTA!J53:AN53,LTA!J$102:AN$102,LTA!J$105:AN$105)</f>
        <v>533.29766799999993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180.86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13.119530853166824</v>
      </c>
      <c r="AD53">
        <f t="shared" si="1"/>
        <v>1489.0221722873355</v>
      </c>
      <c r="AE53">
        <f>'IDT-1'!F53</f>
        <v>0</v>
      </c>
      <c r="AF53" s="24"/>
      <c r="AG53">
        <f t="shared" si="2"/>
        <v>1489.0221722873355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-28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7.0711500000000003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586.77057541148815</v>
      </c>
      <c r="P54" s="36">
        <v>66.279999999999987</v>
      </c>
      <c r="Q54" s="36">
        <v>26.62</v>
      </c>
      <c r="R54" s="38">
        <v>23.7</v>
      </c>
      <c r="S54" s="38">
        <v>0</v>
      </c>
      <c r="T54" s="37">
        <f>SUMPRODUCT(LTA!J54:AN54,LTA!J$101:AN$101,LTA!J$105:AN$105)</f>
        <v>105.8</v>
      </c>
      <c r="U54" s="37">
        <f>SUMPRODUCT(LTA!J54:AN54,LTA!J$102:AN$102,LTA!J$105:AN$105)</f>
        <v>531.92728899999997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139.49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12.709684725493775</v>
      </c>
      <c r="AD54">
        <f t="shared" si="1"/>
        <v>1452.6916396859942</v>
      </c>
      <c r="AE54">
        <f>'IDT-1'!F54</f>
        <v>0</v>
      </c>
      <c r="AF54" s="24"/>
      <c r="AG54">
        <f t="shared" si="2"/>
        <v>1452.6916396859942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-22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7.0711500000000003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586.77049875356806</v>
      </c>
      <c r="P55" s="36">
        <v>66.279999999999987</v>
      </c>
      <c r="Q55" s="36">
        <v>26.62</v>
      </c>
      <c r="R55" s="38">
        <v>23.7</v>
      </c>
      <c r="S55" s="38">
        <v>0</v>
      </c>
      <c r="T55" s="37">
        <f>SUMPRODUCT(LTA!J55:AN55,LTA!J$101:AN$101,LTA!J$105:AN$105)</f>
        <v>106.8</v>
      </c>
      <c r="U55" s="37">
        <f>SUMPRODUCT(LTA!J55:AN55,LTA!J$102:AN$102,LTA!J$105:AN$105)</f>
        <v>531.62599999999998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8.66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11.634279569417021</v>
      </c>
      <c r="AD55">
        <f t="shared" si="1"/>
        <v>1321.725679184151</v>
      </c>
      <c r="AE55">
        <f>'IDT-1'!F55</f>
        <v>0</v>
      </c>
      <c r="AF55" s="24"/>
      <c r="AG55">
        <f t="shared" si="2"/>
        <v>1321.725679184151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-24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7.0711500000000003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586.77049875356806</v>
      </c>
      <c r="P56" s="36">
        <v>66.279999999999987</v>
      </c>
      <c r="Q56" s="36">
        <v>26.62</v>
      </c>
      <c r="R56" s="38">
        <v>23.7</v>
      </c>
      <c r="S56" s="38">
        <v>0</v>
      </c>
      <c r="T56" s="37">
        <f>SUMPRODUCT(LTA!J56:AN56,LTA!J$101:AN$101,LTA!J$105:AN$105)</f>
        <v>106.8</v>
      </c>
      <c r="U56" s="37">
        <f>SUMPRODUCT(LTA!J56:AN56,LTA!J$102:AN$102,LTA!J$105:AN$105)</f>
        <v>532.29661099999998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11.787418802664137</v>
      </c>
      <c r="AD56">
        <f t="shared" si="1"/>
        <v>1287.5831509509037</v>
      </c>
      <c r="AE56">
        <f>'IDT-1'!F56</f>
        <v>0</v>
      </c>
      <c r="AF56" s="24"/>
      <c r="AG56">
        <f t="shared" si="2"/>
        <v>1287.5831509509037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7.0711500000000003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583.51471945621813</v>
      </c>
      <c r="P57" s="36">
        <v>66.279999999999987</v>
      </c>
      <c r="Q57" s="36">
        <v>26.62</v>
      </c>
      <c r="R57" s="38">
        <v>23.7</v>
      </c>
      <c r="S57" s="38">
        <v>0</v>
      </c>
      <c r="T57" s="37">
        <f>SUMPRODUCT(LTA!J57:AN57,LTA!J$101:AN$101,LTA!J$105:AN$105)</f>
        <v>106.56</v>
      </c>
      <c r="U57" s="37">
        <f>SUMPRODUCT(LTA!J57:AN57,LTA!J$102:AN$102,LTA!J$105:AN$105)</f>
        <v>527.56345799999997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1.56</v>
      </c>
      <c r="AB57" s="75">
        <f>-STOA!P57</f>
        <v>0</v>
      </c>
      <c r="AC57">
        <f t="shared" si="0"/>
        <v>11.294737885121943</v>
      </c>
      <c r="AD57">
        <f t="shared" si="1"/>
        <v>1329.8468995710962</v>
      </c>
      <c r="AE57">
        <f>'IDT-1'!F57</f>
        <v>0</v>
      </c>
      <c r="AF57" s="24"/>
      <c r="AG57">
        <f t="shared" si="2"/>
        <v>1329.8468995710962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7.0711500000000003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583.51033234218221</v>
      </c>
      <c r="P58" s="36">
        <v>66.279999999999987</v>
      </c>
      <c r="Q58" s="36">
        <v>26.62</v>
      </c>
      <c r="R58" s="38">
        <v>23.7</v>
      </c>
      <c r="S58" s="38">
        <v>0</v>
      </c>
      <c r="T58" s="37">
        <f>SUMPRODUCT(LTA!J58:AN58,LTA!J$101:AN$101,LTA!J$105:AN$105)</f>
        <v>105.09</v>
      </c>
      <c r="U58" s="37">
        <f>SUMPRODUCT(LTA!J58:AN58,LTA!J$102:AN$102,LTA!J$105:AN$105)</f>
        <v>523.84108099999992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27.9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11.485445066564042</v>
      </c>
      <c r="AD58">
        <f t="shared" si="1"/>
        <v>1352.3594282756183</v>
      </c>
      <c r="AE58">
        <f>'IDT-1'!F58</f>
        <v>0</v>
      </c>
      <c r="AF58" s="24"/>
      <c r="AG58">
        <f t="shared" si="2"/>
        <v>1352.3594282756183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7.0711500000000003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584.07829714218224</v>
      </c>
      <c r="P59" s="36">
        <v>66.279999999999987</v>
      </c>
      <c r="Q59" s="36">
        <v>26.62</v>
      </c>
      <c r="R59" s="38">
        <v>23.7</v>
      </c>
      <c r="S59" s="38">
        <v>0</v>
      </c>
      <c r="T59" s="37">
        <f>SUMPRODUCT(LTA!J59:AN59,LTA!J$101:AN$101,LTA!J$105:AN$105)</f>
        <v>103.64</v>
      </c>
      <c r="U59" s="37">
        <f>SUMPRODUCT(LTA!J59:AN59,LTA!J$102:AN$102,LTA!J$105:AN$105)</f>
        <v>519.73966299999995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37.520000000000003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11.686008059684042</v>
      </c>
      <c r="AD59">
        <f t="shared" si="1"/>
        <v>1376.0354120824982</v>
      </c>
      <c r="AE59">
        <f>'IDT-1'!F59</f>
        <v>0</v>
      </c>
      <c r="AF59" s="24"/>
      <c r="AG59">
        <f t="shared" si="2"/>
        <v>1376.0354120824982</v>
      </c>
      <c r="AI59" s="34">
        <f>PXIL!J59</f>
        <v>0</v>
      </c>
      <c r="AJ59" s="34">
        <f>PXIL!P59</f>
        <v>0</v>
      </c>
      <c r="AK59" s="34">
        <f>RTM_IEX!J59</f>
        <v>19.239999999999998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7.2817800000000004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584.07829714218224</v>
      </c>
      <c r="P60" s="36">
        <v>66.279999999999987</v>
      </c>
      <c r="Q60" s="36">
        <v>26.62</v>
      </c>
      <c r="R60" s="38">
        <v>23.7</v>
      </c>
      <c r="S60" s="38">
        <v>0</v>
      </c>
      <c r="T60" s="37">
        <f>SUMPRODUCT(LTA!J60:AN60,LTA!J$101:AN$101,LTA!J$105:AN$105)</f>
        <v>99.03</v>
      </c>
      <c r="U60" s="37">
        <f>SUMPRODUCT(LTA!J60:AN60,LTA!J$102:AN$102,LTA!J$105:AN$105)</f>
        <v>514.7452209999999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49.06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11.704036038884043</v>
      </c>
      <c r="AD60">
        <f t="shared" si="1"/>
        <v>1378.1635721032981</v>
      </c>
      <c r="AE60">
        <f>'IDT-1'!F60</f>
        <v>0</v>
      </c>
      <c r="AF60" s="24"/>
      <c r="AG60">
        <f t="shared" si="2"/>
        <v>1378.1635721032981</v>
      </c>
      <c r="AI60" s="34">
        <f>PXIL!J60</f>
        <v>0</v>
      </c>
      <c r="AJ60" s="34">
        <f>PXIL!P60</f>
        <v>0</v>
      </c>
      <c r="AK60" s="34">
        <f>RTM_IEX!J60</f>
        <v>19.239999999999998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7.2817800000000004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-1.52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586.04292001620058</v>
      </c>
      <c r="P61" s="36">
        <v>66.279999999999987</v>
      </c>
      <c r="Q61" s="36">
        <v>26.62</v>
      </c>
      <c r="R61" s="38">
        <v>23.7</v>
      </c>
      <c r="S61" s="38">
        <v>0</v>
      </c>
      <c r="T61" s="37">
        <f>SUMPRODUCT(LTA!J61:AN61,LTA!J$101:AN$101,LTA!J$105:AN$105)</f>
        <v>94.26</v>
      </c>
      <c r="U61" s="37">
        <f>SUMPRODUCT(LTA!J61:AN61,LTA!J$102:AN$102,LTA!J$105:AN$105)</f>
        <v>507.61529299999989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54.83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11.830663475825794</v>
      </c>
      <c r="AD61">
        <f t="shared" si="1"/>
        <v>1393.1116395403747</v>
      </c>
      <c r="AE61">
        <f>'IDT-1'!F61</f>
        <v>0</v>
      </c>
      <c r="AF61" s="24"/>
      <c r="AG61">
        <f t="shared" si="2"/>
        <v>1393.1116395403747</v>
      </c>
      <c r="AI61" s="34">
        <f>PXIL!J61</f>
        <v>0</v>
      </c>
      <c r="AJ61" s="34">
        <f>PXIL!P61</f>
        <v>0</v>
      </c>
      <c r="AK61" s="34">
        <f>RTM_IEX!J61</f>
        <v>38.479999999999997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7.2817800000000004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-1.52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586.3209955087483</v>
      </c>
      <c r="P62" s="36">
        <v>66.279999999999987</v>
      </c>
      <c r="Q62" s="36">
        <v>26.62</v>
      </c>
      <c r="R62" s="38">
        <v>23.7</v>
      </c>
      <c r="S62" s="38">
        <v>0</v>
      </c>
      <c r="T62" s="37">
        <f>SUMPRODUCT(LTA!J62:AN62,LTA!J$101:AN$101,LTA!J$105:AN$105)</f>
        <v>88.84</v>
      </c>
      <c r="U62" s="37">
        <f>SUMPRODUCT(LTA!J62:AN62,LTA!J$102:AN$102,LTA!J$105:AN$105)</f>
        <v>499.42217599999992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60.61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11.767201127163197</v>
      </c>
      <c r="AD62">
        <f t="shared" si="1"/>
        <v>1385.6200603815851</v>
      </c>
      <c r="AE62">
        <f>'IDT-1'!F62</f>
        <v>0</v>
      </c>
      <c r="AF62" s="24"/>
      <c r="AG62">
        <f t="shared" si="2"/>
        <v>1385.6200603815851</v>
      </c>
      <c r="AI62" s="34">
        <f>PXIL!J62</f>
        <v>0</v>
      </c>
      <c r="AJ62" s="34">
        <f>PXIL!P62</f>
        <v>0</v>
      </c>
      <c r="AK62" s="34">
        <f>RTM_IEX!J62</f>
        <v>38.479999999999997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7.2817800000000004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-1.52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632.06584357478096</v>
      </c>
      <c r="P63" s="36">
        <v>66.279999999999987</v>
      </c>
      <c r="Q63" s="36">
        <v>26.62</v>
      </c>
      <c r="R63" s="38">
        <v>23.7</v>
      </c>
      <c r="S63" s="38">
        <v>0</v>
      </c>
      <c r="T63" s="37">
        <f>SUMPRODUCT(LTA!J63:AN63,LTA!J$101:AN$101,LTA!J$105:AN$105)</f>
        <v>81.98</v>
      </c>
      <c r="U63" s="37">
        <f>SUMPRODUCT(LTA!J63:AN63,LTA!J$102:AN$102,LTA!J$105:AN$105)</f>
        <v>490.05558899999994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73.11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11.796166520117872</v>
      </c>
      <c r="AD63">
        <f t="shared" si="1"/>
        <v>1389.0393560546631</v>
      </c>
      <c r="AE63">
        <f>'IDT-1'!F63</f>
        <v>0</v>
      </c>
      <c r="AF63" s="24"/>
      <c r="AG63">
        <f t="shared" si="2"/>
        <v>1389.0393560546631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7.2817800000000004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-1.52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636.22847345682339</v>
      </c>
      <c r="P64" s="36">
        <v>66.279999999999987</v>
      </c>
      <c r="Q64" s="36">
        <v>26.62</v>
      </c>
      <c r="R64" s="38">
        <v>23.7</v>
      </c>
      <c r="S64" s="38">
        <v>0</v>
      </c>
      <c r="T64" s="37">
        <f>SUMPRODUCT(LTA!J64:AN64,LTA!J$101:AN$101,LTA!J$105:AN$105)</f>
        <v>76.039999999999992</v>
      </c>
      <c r="U64" s="37">
        <f>SUMPRODUCT(LTA!J64:AN64,LTA!J$102:AN$102,LTA!J$105:AN$105)</f>
        <v>480.94888599999996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73.11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11.704740305927029</v>
      </c>
      <c r="AD64">
        <f t="shared" si="1"/>
        <v>1378.2467091508961</v>
      </c>
      <c r="AE64">
        <f>'IDT-1'!F64</f>
        <v>0</v>
      </c>
      <c r="AF64" s="24"/>
      <c r="AG64">
        <f t="shared" si="2"/>
        <v>1378.2467091508961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7.2817800000000004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-1.52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636.42708951126474</v>
      </c>
      <c r="P65" s="36">
        <v>66.279999999999987</v>
      </c>
      <c r="Q65" s="36">
        <v>26.62</v>
      </c>
      <c r="R65" s="38">
        <v>23.7</v>
      </c>
      <c r="S65" s="38">
        <v>0</v>
      </c>
      <c r="T65" s="37">
        <f>SUMPRODUCT(LTA!J65:AN65,LTA!J$101:AN$101,LTA!J$105:AN$105)</f>
        <v>74.98</v>
      </c>
      <c r="U65" s="37">
        <f>SUMPRODUCT(LTA!J65:AN65,LTA!J$102:AN$102,LTA!J$105:AN$105)</f>
        <v>471.11325799999997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82.73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11.907472348706563</v>
      </c>
      <c r="AD65">
        <f t="shared" si="1"/>
        <v>1351.9669651625584</v>
      </c>
      <c r="AE65">
        <f>'IDT-1'!F65</f>
        <v>0</v>
      </c>
      <c r="AF65" s="24"/>
      <c r="AG65">
        <f t="shared" si="2"/>
        <v>1351.9669651625584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7.2817800000000004</v>
      </c>
      <c r="E66">
        <f>GT_NG!T66</f>
        <v>8.7850254668930408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-1.52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647.59798743126464</v>
      </c>
      <c r="P66" s="36">
        <v>66.279999999999987</v>
      </c>
      <c r="Q66" s="36">
        <v>26.62</v>
      </c>
      <c r="R66" s="38">
        <v>23.7</v>
      </c>
      <c r="S66" s="38">
        <v>0</v>
      </c>
      <c r="T66" s="37">
        <f>SUMPRODUCT(LTA!J66:AN66,LTA!J$101:AN$101,LTA!J$105:AN$105)</f>
        <v>60.88</v>
      </c>
      <c r="U66" s="37">
        <f>SUMPRODUCT(LTA!J66:AN66,LTA!J$102:AN$102,LTA!J$105:AN$105)</f>
        <v>460.71392799999995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84.66</v>
      </c>
      <c r="Z66" s="34">
        <f>IEX!P66</f>
        <v>0</v>
      </c>
      <c r="AA66" s="75">
        <f>STOA!J66</f>
        <v>1.47</v>
      </c>
      <c r="AB66" s="75">
        <f>-STOA!P66</f>
        <v>0</v>
      </c>
      <c r="AC66">
        <f t="shared" si="0"/>
        <v>11.883760358408582</v>
      </c>
      <c r="AD66">
        <f t="shared" si="1"/>
        <v>1349.5849605397491</v>
      </c>
      <c r="AE66">
        <f>'IDT-1'!F66</f>
        <v>0</v>
      </c>
      <c r="AF66" s="24"/>
      <c r="AG66">
        <f t="shared" si="2"/>
        <v>1349.5849605397491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7.2817800000000004</v>
      </c>
      <c r="E67">
        <f>GT_NG!T67</f>
        <v>8.7850254668930408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654.84288634217739</v>
      </c>
      <c r="P67" s="36">
        <v>66.279999999999987</v>
      </c>
      <c r="Q67" s="36">
        <v>26.62</v>
      </c>
      <c r="R67" s="38">
        <v>23.7</v>
      </c>
      <c r="S67" s="38">
        <v>0</v>
      </c>
      <c r="T67" s="37">
        <f>SUMPRODUCT(LTA!J67:AN67,LTA!J$101:AN$101,LTA!J$105:AN$105)</f>
        <v>51.53</v>
      </c>
      <c r="U67" s="37">
        <f>SUMPRODUCT(LTA!J67:AN67,LTA!J$102:AN$102,LTA!J$105:AN$105)</f>
        <v>450.91672999999997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69.260000000000005</v>
      </c>
      <c r="Z67" s="34">
        <f>IEX!P67</f>
        <v>0</v>
      </c>
      <c r="AA67" s="75">
        <f>STOA!J67</f>
        <v>1.47</v>
      </c>
      <c r="AB67" s="75">
        <f>-STOA!P67</f>
        <v>0</v>
      </c>
      <c r="AC67">
        <f t="shared" si="0"/>
        <v>11.739132623309139</v>
      </c>
      <c r="AD67">
        <f t="shared" si="1"/>
        <v>1312.4272891857613</v>
      </c>
      <c r="AE67">
        <f>'IDT-1'!F67</f>
        <v>20.594999999999999</v>
      </c>
      <c r="AF67" s="24"/>
      <c r="AG67">
        <f t="shared" si="2"/>
        <v>1333.0222891857613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7.2817800000000004</v>
      </c>
      <c r="E68">
        <f>GT_NG!T68</f>
        <v>8.7850254668930408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654.84288634217739</v>
      </c>
      <c r="P68" s="36">
        <v>66.279999999999987</v>
      </c>
      <c r="Q68" s="36">
        <v>26.62</v>
      </c>
      <c r="R68" s="38">
        <v>22.03</v>
      </c>
      <c r="S68" s="38">
        <v>0</v>
      </c>
      <c r="T68" s="37">
        <f>SUMPRODUCT(LTA!J68:AN68,LTA!J$101:AN$101,LTA!J$105:AN$105)</f>
        <v>42.269999999999996</v>
      </c>
      <c r="U68" s="37">
        <f>SUMPRODUCT(LTA!J68:AN68,LTA!J$102:AN$102,LTA!J$105:AN$105)</f>
        <v>441.17334999999997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76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11.579736442684693</v>
      </c>
      <c r="AD68">
        <f t="shared" ref="AD68:AD98" si="4">SUM(B68:AB68,AI68:AT68)-AC68</f>
        <v>1303.6533053663857</v>
      </c>
      <c r="AE68">
        <f>'IDT-1'!F68</f>
        <v>18.306999999999999</v>
      </c>
      <c r="AF68" s="24"/>
      <c r="AG68">
        <f t="shared" ref="AG68:AG98" si="5">SUM(AD68:AF68)</f>
        <v>1321.9603053663857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7.2817800000000004</v>
      </c>
      <c r="E69">
        <f>GT_NG!T69</f>
        <v>8.7850254668930408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650.54753511681952</v>
      </c>
      <c r="P69" s="36">
        <v>66.279999999999987</v>
      </c>
      <c r="Q69" s="36">
        <v>26.62</v>
      </c>
      <c r="R69" s="38">
        <v>17.88</v>
      </c>
      <c r="S69" s="38">
        <v>0</v>
      </c>
      <c r="T69" s="37">
        <f>SUMPRODUCT(LTA!J69:AN69,LTA!J$101:AN$101,LTA!J$105:AN$105)</f>
        <v>34.730000000000004</v>
      </c>
      <c r="U69" s="37">
        <f>SUMPRODUCT(LTA!J69:AN69,LTA!J$102:AN$102,LTA!J$105:AN$105)</f>
        <v>428.27129499999995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151.94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12.186757173513914</v>
      </c>
      <c r="AD69">
        <f t="shared" si="4"/>
        <v>1325.0988784101985</v>
      </c>
      <c r="AE69">
        <f>'IDT-1'!F69</f>
        <v>0</v>
      </c>
      <c r="AF69" s="24"/>
      <c r="AG69">
        <f t="shared" si="5"/>
        <v>1325.0988784101985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7.2817800000000004</v>
      </c>
      <c r="E70">
        <f>GT_NG!T70</f>
        <v>8.7850254668930408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657.39960323945934</v>
      </c>
      <c r="P70" s="36">
        <v>66.279999999999987</v>
      </c>
      <c r="Q70" s="36">
        <v>26.62</v>
      </c>
      <c r="R70" s="38">
        <v>11.110000000000001</v>
      </c>
      <c r="S70" s="38">
        <v>0</v>
      </c>
      <c r="T70" s="37">
        <f>SUMPRODUCT(LTA!J70:AN70,LTA!J$101:AN$101,LTA!J$105:AN$105)</f>
        <v>28.25</v>
      </c>
      <c r="U70" s="37">
        <f>SUMPRODUCT(LTA!J70:AN70,LTA!J$102:AN$102,LTA!J$105:AN$105)</f>
        <v>420.17492199999998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135.19999999999999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11.670254280797417</v>
      </c>
      <c r="AD70">
        <f t="shared" si="4"/>
        <v>1324.381076425555</v>
      </c>
      <c r="AE70">
        <f>'IDT-1'!F70</f>
        <v>0</v>
      </c>
      <c r="AF70" s="24"/>
      <c r="AG70">
        <f t="shared" si="5"/>
        <v>1324.381076425555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7.2817800000000004</v>
      </c>
      <c r="E71">
        <f>GT_NG!T71</f>
        <v>8.7850254668930408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673.69905659968606</v>
      </c>
      <c r="P71" s="36">
        <v>66.279999999999987</v>
      </c>
      <c r="Q71" s="36">
        <v>26.62</v>
      </c>
      <c r="R71" s="38">
        <v>5.7425454545454544</v>
      </c>
      <c r="S71" s="38">
        <v>0</v>
      </c>
      <c r="T71" s="37">
        <f>SUMPRODUCT(LTA!J71:AN71,LTA!J$101:AN$101,LTA!J$105:AN$105)</f>
        <v>19.95</v>
      </c>
      <c r="U71" s="37">
        <f>SUMPRODUCT(LTA!J71:AN71,LTA!J$102:AN$102,LTA!J$105:AN$105)</f>
        <v>411.62175599999995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81.89</v>
      </c>
      <c r="Z71" s="34">
        <f>IEX!P71</f>
        <v>0</v>
      </c>
      <c r="AA71" s="75">
        <f>STOA!J71</f>
        <v>25.61</v>
      </c>
      <c r="AB71" s="75">
        <f>-STOA!P71</f>
        <v>0</v>
      </c>
      <c r="AC71">
        <f t="shared" si="3"/>
        <v>11.163709533319276</v>
      </c>
      <c r="AD71">
        <f t="shared" si="4"/>
        <v>1314.7964539878053</v>
      </c>
      <c r="AE71">
        <f>'IDT-1'!F71</f>
        <v>0</v>
      </c>
      <c r="AF71" s="24"/>
      <c r="AG71">
        <f t="shared" si="5"/>
        <v>1314.7964539878053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7.2817800000000004</v>
      </c>
      <c r="E72">
        <f>GT_NG!T72</f>
        <v>8.7850254668930408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691.49610662497503</v>
      </c>
      <c r="P72" s="36">
        <v>66.279999999999987</v>
      </c>
      <c r="Q72" s="36">
        <v>26.62</v>
      </c>
      <c r="R72" s="38">
        <v>1.8000000000000003</v>
      </c>
      <c r="S72" s="38">
        <v>0</v>
      </c>
      <c r="T72" s="37">
        <f>SUMPRODUCT(LTA!J72:AN72,LTA!J$101:AN$101,LTA!J$105:AN$105)</f>
        <v>13.64</v>
      </c>
      <c r="U72" s="37">
        <f>SUMPRODUCT(LTA!J72:AN72,LTA!J$102:AN$102,LTA!J$105:AN$105)</f>
        <v>406.276141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92.11</v>
      </c>
      <c r="Z72" s="34">
        <f>IEX!P72</f>
        <v>0</v>
      </c>
      <c r="AA72" s="75">
        <f>STOA!J72</f>
        <v>25.61</v>
      </c>
      <c r="AB72" s="75">
        <f>-STOA!P72</f>
        <v>0</v>
      </c>
      <c r="AC72">
        <f t="shared" si="3"/>
        <v>11.268028205713518</v>
      </c>
      <c r="AD72">
        <f t="shared" si="4"/>
        <v>1327.1110248861542</v>
      </c>
      <c r="AE72">
        <f>'IDT-1'!F72</f>
        <v>0</v>
      </c>
      <c r="AF72" s="24"/>
      <c r="AG72">
        <f t="shared" si="5"/>
        <v>1327.1110248861542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7.2817800000000004</v>
      </c>
      <c r="E73">
        <f>GT_NG!T73</f>
        <v>8.7850254668930408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721.84828633203153</v>
      </c>
      <c r="P73" s="36">
        <v>74.739999999999995</v>
      </c>
      <c r="Q73" s="36">
        <v>26.62</v>
      </c>
      <c r="R73" s="38">
        <v>0</v>
      </c>
      <c r="S73" s="38">
        <v>0</v>
      </c>
      <c r="T73" s="37">
        <f>SUMPRODUCT(LTA!J73:AN73,LTA!J$101:AN$101,LTA!J$105:AN$105)</f>
        <v>4.33</v>
      </c>
      <c r="U73" s="37">
        <f>SUMPRODUCT(LTA!J73:AN73,LTA!J$102:AN$102,LTA!J$105:AN$105)</f>
        <v>402.22179699999998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84.55</v>
      </c>
      <c r="Z73" s="34">
        <f>IEX!P73</f>
        <v>0</v>
      </c>
      <c r="AA73" s="75">
        <f>STOA!J73</f>
        <v>25.61</v>
      </c>
      <c r="AB73" s="75">
        <f>-STOA!P73</f>
        <v>0</v>
      </c>
      <c r="AC73">
        <f t="shared" si="3"/>
        <v>11.403166025652794</v>
      </c>
      <c r="AD73">
        <f t="shared" si="4"/>
        <v>1343.0637227732716</v>
      </c>
      <c r="AE73">
        <f>'IDT-1'!F73</f>
        <v>0</v>
      </c>
      <c r="AF73" s="24"/>
      <c r="AG73">
        <f t="shared" si="5"/>
        <v>1343.0637227732716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7.2817800000000004</v>
      </c>
      <c r="E74">
        <f>GT_NG!T74</f>
        <v>8.7850254668930408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726.96932169587205</v>
      </c>
      <c r="P74" s="36">
        <v>74.739999999999995</v>
      </c>
      <c r="Q74" s="36">
        <v>26.62</v>
      </c>
      <c r="R74" s="38">
        <v>0</v>
      </c>
      <c r="S74" s="38">
        <v>0</v>
      </c>
      <c r="T74" s="37">
        <f>SUMPRODUCT(LTA!J74:AN74,LTA!J$101:AN$101,LTA!J$105:AN$105)</f>
        <v>1.02</v>
      </c>
      <c r="U74" s="37">
        <f>SUMPRODUCT(LTA!J74:AN74,LTA!J$102:AN$102,LTA!J$105:AN$105)</f>
        <v>398.68588299999999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103.26</v>
      </c>
      <c r="Z74" s="34">
        <f>IEX!P74</f>
        <v>0</v>
      </c>
      <c r="AA74" s="75">
        <f>STOA!J74</f>
        <v>25.61</v>
      </c>
      <c r="AB74" s="75">
        <f>-STOA!P74</f>
        <v>0</v>
      </c>
      <c r="AC74">
        <f t="shared" si="3"/>
        <v>11.545841045109055</v>
      </c>
      <c r="AD74">
        <f t="shared" si="4"/>
        <v>1359.906169117656</v>
      </c>
      <c r="AE74">
        <f>'IDT-1'!F74</f>
        <v>0</v>
      </c>
      <c r="AF74" s="24"/>
      <c r="AG74">
        <f t="shared" si="5"/>
        <v>1359.906169117656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7.2817800000000004</v>
      </c>
      <c r="E75">
        <f>GT_NG!T75</f>
        <v>8.8749745331069629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728.33345366784647</v>
      </c>
      <c r="P75" s="36">
        <v>74.739999999999995</v>
      </c>
      <c r="Q75" s="36">
        <v>26.62</v>
      </c>
      <c r="R75" s="38">
        <v>0</v>
      </c>
      <c r="S75" s="38">
        <v>0</v>
      </c>
      <c r="T75" s="37">
        <f>SUMPRODUCT(LTA!J75:AN75,LTA!J$101:AN$101,LTA!J$105:AN$105)</f>
        <v>0.56999999999999995</v>
      </c>
      <c r="U75" s="37">
        <f>SUMPRODUCT(LTA!J75:AN75,LTA!J$102:AN$102,LTA!J$105:AN$105)</f>
        <v>401.58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108.71</v>
      </c>
      <c r="Z75" s="34">
        <f>IEX!P75</f>
        <v>0</v>
      </c>
      <c r="AA75" s="75">
        <f>STOA!J75</f>
        <v>15.99</v>
      </c>
      <c r="AB75" s="75">
        <f>-STOA!P75</f>
        <v>0</v>
      </c>
      <c r="AC75">
        <f t="shared" si="3"/>
        <v>11.54355790862984</v>
      </c>
      <c r="AD75">
        <f t="shared" si="4"/>
        <v>1359.6366502923238</v>
      </c>
      <c r="AE75">
        <f>'IDT-1'!F75</f>
        <v>0</v>
      </c>
      <c r="AF75" s="24"/>
      <c r="AG75">
        <f t="shared" si="5"/>
        <v>1359.6366502923238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7.2817800000000004</v>
      </c>
      <c r="E76">
        <f>GT_NG!T76</f>
        <v>11.245981905268762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727.38626834511911</v>
      </c>
      <c r="P76" s="36">
        <v>74.739999999999995</v>
      </c>
      <c r="Q76" s="36">
        <v>26.62</v>
      </c>
      <c r="R76" s="38">
        <v>0</v>
      </c>
      <c r="S76" s="38">
        <v>0</v>
      </c>
      <c r="T76" s="37">
        <f>SUMPRODUCT(LTA!J76:AN76,LTA!J$101:AN$101,LTA!J$105:AN$105)</f>
        <v>0.26</v>
      </c>
      <c r="U76" s="37">
        <f>SUMPRODUCT(LTA!J76:AN76,LTA!J$102:AN$102,LTA!J$105:AN$105)</f>
        <v>401.81999999999994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106.98</v>
      </c>
      <c r="Z76" s="34">
        <f>IEX!P76</f>
        <v>0</v>
      </c>
      <c r="AA76" s="75">
        <f>STOA!J76</f>
        <v>15.99</v>
      </c>
      <c r="AB76" s="75">
        <f>-STOA!P76</f>
        <v>0</v>
      </c>
      <c r="AC76">
        <f t="shared" si="3"/>
        <v>11.671354013845088</v>
      </c>
      <c r="AD76">
        <f t="shared" si="4"/>
        <v>1374.7226762365428</v>
      </c>
      <c r="AE76">
        <f>'IDT-1'!F76</f>
        <v>0</v>
      </c>
      <c r="AF76" s="24"/>
      <c r="AG76">
        <f t="shared" si="5"/>
        <v>1374.7226762365428</v>
      </c>
      <c r="AI76" s="34">
        <f>PXIL!J76</f>
        <v>0</v>
      </c>
      <c r="AJ76" s="34">
        <f>PXIL!P76</f>
        <v>0</v>
      </c>
      <c r="AK76" s="34">
        <f>RTM_IEX!J76</f>
        <v>15.59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7.2817800000000004</v>
      </c>
      <c r="E77">
        <f>GT_NG!T77</f>
        <v>11.245981905268762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729.67704220504129</v>
      </c>
      <c r="P77" s="36">
        <v>74.739999999999995</v>
      </c>
      <c r="Q77" s="36">
        <v>26.62</v>
      </c>
      <c r="R77" s="38">
        <v>0</v>
      </c>
      <c r="S77" s="38">
        <v>0</v>
      </c>
      <c r="T77" s="37">
        <f>SUMPRODUCT(LTA!J77:AN77,LTA!J$101:AN$101,LTA!J$105:AN$105)</f>
        <v>7.0000000000000007E-2</v>
      </c>
      <c r="U77" s="37">
        <f>SUMPRODUCT(LTA!J77:AN77,LTA!J$102:AN$102,LTA!J$105:AN$105)</f>
        <v>402.24999999999994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104.64</v>
      </c>
      <c r="Z77" s="34">
        <f>IEX!P77</f>
        <v>0</v>
      </c>
      <c r="AA77" s="75">
        <f>STOA!J77</f>
        <v>15.99</v>
      </c>
      <c r="AB77" s="75">
        <f>-STOA!P77</f>
        <v>0</v>
      </c>
      <c r="AC77">
        <f t="shared" si="3"/>
        <v>11.739400514268436</v>
      </c>
      <c r="AD77">
        <f t="shared" si="4"/>
        <v>1382.7554035960418</v>
      </c>
      <c r="AE77">
        <f>'IDT-1'!F77</f>
        <v>0</v>
      </c>
      <c r="AF77" s="24"/>
      <c r="AG77">
        <f t="shared" si="5"/>
        <v>1382.7554035960418</v>
      </c>
      <c r="AI77" s="34">
        <f>PXIL!J77</f>
        <v>0</v>
      </c>
      <c r="AJ77" s="34">
        <f>PXIL!P77</f>
        <v>0</v>
      </c>
      <c r="AK77" s="34">
        <f>RTM_IEX!J77</f>
        <v>23.5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7.2817800000000004</v>
      </c>
      <c r="E78">
        <f>GT_NG!T78</f>
        <v>11.245981905268762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715.83715588496977</v>
      </c>
      <c r="P78" s="36">
        <v>74.739999999999995</v>
      </c>
      <c r="Q78" s="36">
        <v>26.62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402.7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100.07</v>
      </c>
      <c r="Z78" s="34">
        <f>IEX!P78</f>
        <v>0</v>
      </c>
      <c r="AA78" s="75">
        <f>STOA!J78</f>
        <v>15.99</v>
      </c>
      <c r="AB78" s="75">
        <f>-STOA!P78</f>
        <v>0</v>
      </c>
      <c r="AC78">
        <f t="shared" si="3"/>
        <v>11.608109469179835</v>
      </c>
      <c r="AD78">
        <f t="shared" si="4"/>
        <v>1367.2568083210588</v>
      </c>
      <c r="AE78">
        <f>'IDT-1'!F78</f>
        <v>0</v>
      </c>
      <c r="AF78" s="24"/>
      <c r="AG78">
        <f t="shared" si="5"/>
        <v>1367.2568083210588</v>
      </c>
      <c r="AI78" s="34">
        <f>PXIL!J78</f>
        <v>0</v>
      </c>
      <c r="AJ78" s="34">
        <f>PXIL!P78</f>
        <v>0</v>
      </c>
      <c r="AK78" s="34">
        <f>RTM_IEX!J78</f>
        <v>25.9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7.2817800000000004</v>
      </c>
      <c r="E79">
        <f>GT_NG!T79</f>
        <v>11.245981905268762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677.35402568426605</v>
      </c>
      <c r="P79" s="36">
        <v>74.739999999999995</v>
      </c>
      <c r="Q79" s="36">
        <v>26.62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398.46999999999997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108.33</v>
      </c>
      <c r="Z79" s="34">
        <f>IEX!P79</f>
        <v>0</v>
      </c>
      <c r="AA79" s="75">
        <f>STOA!J79</f>
        <v>15.9</v>
      </c>
      <c r="AB79" s="75">
        <f>-STOA!P79</f>
        <v>0</v>
      </c>
      <c r="AC79">
        <f t="shared" si="3"/>
        <v>11.819007175493923</v>
      </c>
      <c r="AD79">
        <f t="shared" si="4"/>
        <v>1392.152780414041</v>
      </c>
      <c r="AE79">
        <f>'IDT-1'!F79</f>
        <v>0</v>
      </c>
      <c r="AF79" s="24"/>
      <c r="AG79">
        <f t="shared" si="5"/>
        <v>1392.152780414041</v>
      </c>
      <c r="AI79" s="34">
        <f>PXIL!J79</f>
        <v>0</v>
      </c>
      <c r="AJ79" s="34">
        <f>PXIL!P79</f>
        <v>0</v>
      </c>
      <c r="AK79" s="34">
        <f>RTM_IEX!J79</f>
        <v>85.55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7.2817800000000004</v>
      </c>
      <c r="E80">
        <f>GT_NG!T80</f>
        <v>11.245981905268762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665.83908992894226</v>
      </c>
      <c r="P80" s="36">
        <v>74.739999999999995</v>
      </c>
      <c r="Q80" s="36">
        <v>26.62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398.53999999999996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122.06</v>
      </c>
      <c r="Z80" s="34">
        <f>IEX!P80</f>
        <v>0</v>
      </c>
      <c r="AA80" s="75">
        <f>STOA!J80</f>
        <v>15.9</v>
      </c>
      <c r="AB80" s="75">
        <f>-STOA!P80</f>
        <v>0</v>
      </c>
      <c r="AC80">
        <f t="shared" si="3"/>
        <v>11.658273715149203</v>
      </c>
      <c r="AD80">
        <f t="shared" si="4"/>
        <v>1373.1785781190622</v>
      </c>
      <c r="AE80">
        <f>'IDT-1'!F80</f>
        <v>0</v>
      </c>
      <c r="AF80" s="24"/>
      <c r="AG80">
        <f t="shared" si="5"/>
        <v>1373.1785781190622</v>
      </c>
      <c r="AI80" s="34">
        <f>PXIL!J80</f>
        <v>0</v>
      </c>
      <c r="AJ80" s="34">
        <f>PXIL!P80</f>
        <v>0</v>
      </c>
      <c r="AK80" s="34">
        <f>RTM_IEX!J80</f>
        <v>64.13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7.2817800000000004</v>
      </c>
      <c r="E81">
        <f>GT_NG!T81</f>
        <v>11.245981905268762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654.73106377824888</v>
      </c>
      <c r="P81" s="36">
        <v>74.739999999999995</v>
      </c>
      <c r="Q81" s="36">
        <v>26.62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398.54999999999995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148.16999999999999</v>
      </c>
      <c r="Z81" s="34">
        <f>IEX!P81</f>
        <v>0</v>
      </c>
      <c r="AA81" s="75">
        <f>STOA!J81</f>
        <v>15.9</v>
      </c>
      <c r="AB81" s="75">
        <f>-STOA!P81</f>
        <v>0</v>
      </c>
      <c r="AC81">
        <f t="shared" si="3"/>
        <v>11.372749661356716</v>
      </c>
      <c r="AD81">
        <f t="shared" si="4"/>
        <v>1309.3460760221612</v>
      </c>
      <c r="AE81">
        <f>'IDT-1'!F81</f>
        <v>0</v>
      </c>
      <c r="AF81" s="24"/>
      <c r="AG81">
        <f t="shared" si="5"/>
        <v>1309.3460760221612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6.7702499999999999</v>
      </c>
      <c r="E82">
        <f>GT_NG!T82</f>
        <v>11.245981905268762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651.3122678846961</v>
      </c>
      <c r="P82" s="36">
        <v>74.739999999999995</v>
      </c>
      <c r="Q82" s="36">
        <v>26.62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398.99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168.8</v>
      </c>
      <c r="Z82" s="34">
        <f>IEX!P82</f>
        <v>0</v>
      </c>
      <c r="AA82" s="75">
        <f>STOA!J82</f>
        <v>15.9</v>
      </c>
      <c r="AB82" s="75">
        <f>-STOA!P82</f>
        <v>0</v>
      </c>
      <c r="AC82">
        <f t="shared" si="3"/>
        <v>11.813213444221988</v>
      </c>
      <c r="AD82">
        <f t="shared" si="4"/>
        <v>1291.0452863457431</v>
      </c>
      <c r="AE82">
        <f>'IDT-1'!F82</f>
        <v>0</v>
      </c>
      <c r="AF82" s="24"/>
      <c r="AG82">
        <f t="shared" si="5"/>
        <v>1291.0452863457431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6.7702499999999999</v>
      </c>
      <c r="E83">
        <f>GT_NG!T83</f>
        <v>11.245981905268762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-1.52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644.60428036469614</v>
      </c>
      <c r="P83" s="36">
        <v>74.739999999999995</v>
      </c>
      <c r="Q83" s="36">
        <v>26.62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396.51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115.82</v>
      </c>
      <c r="Z83" s="34">
        <f>IEX!P83</f>
        <v>0</v>
      </c>
      <c r="AA83" s="75">
        <f>STOA!J83</f>
        <v>1.56</v>
      </c>
      <c r="AB83" s="75">
        <f>-STOA!P83</f>
        <v>0</v>
      </c>
      <c r="AC83">
        <f t="shared" si="3"/>
        <v>10.916411617307316</v>
      </c>
      <c r="AD83">
        <f t="shared" si="4"/>
        <v>1245.4341006526574</v>
      </c>
      <c r="AE83">
        <f>'IDT-1'!F83</f>
        <v>0</v>
      </c>
      <c r="AF83" s="24"/>
      <c r="AG83">
        <f t="shared" si="5"/>
        <v>1245.4341006526574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6.7702499999999999</v>
      </c>
      <c r="E84">
        <f>GT_NG!T84</f>
        <v>11.245981905268762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-1.52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640.1413699646962</v>
      </c>
      <c r="P84" s="36">
        <v>74.739999999999995</v>
      </c>
      <c r="Q84" s="36">
        <v>26.62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396.62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87.01</v>
      </c>
      <c r="Z84" s="34">
        <f>IEX!P84</f>
        <v>0</v>
      </c>
      <c r="AA84" s="75">
        <f>STOA!J84</f>
        <v>1.56</v>
      </c>
      <c r="AB84" s="75">
        <f>-STOA!P84</f>
        <v>0</v>
      </c>
      <c r="AC84">
        <f t="shared" si="3"/>
        <v>10.59548738132287</v>
      </c>
      <c r="AD84">
        <f t="shared" si="4"/>
        <v>1217.592114488642</v>
      </c>
      <c r="AE84">
        <f>'IDT-1'!F84</f>
        <v>0</v>
      </c>
      <c r="AF84" s="24"/>
      <c r="AG84">
        <f t="shared" si="5"/>
        <v>1217.592114488642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6.7702499999999999</v>
      </c>
      <c r="E85">
        <f>GT_NG!T85</f>
        <v>11.245981905268762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-1.52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641.91260780958078</v>
      </c>
      <c r="P85" s="36">
        <v>74.739999999999995</v>
      </c>
      <c r="Q85" s="36">
        <v>26.62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396.14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75.14</v>
      </c>
      <c r="Z85" s="34">
        <f>IEX!P85</f>
        <v>0</v>
      </c>
      <c r="AA85" s="75">
        <f>STOA!J85</f>
        <v>1.56</v>
      </c>
      <c r="AB85" s="75">
        <f>-STOA!P85</f>
        <v>0</v>
      </c>
      <c r="AC85">
        <f t="shared" si="3"/>
        <v>10.591337356468793</v>
      </c>
      <c r="AD85">
        <f t="shared" si="4"/>
        <v>1197.0175023583809</v>
      </c>
      <c r="AE85">
        <f>'IDT-1'!F85</f>
        <v>0</v>
      </c>
      <c r="AF85" s="24"/>
      <c r="AG85">
        <f t="shared" si="5"/>
        <v>1197.0175023583809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6.7702499999999999</v>
      </c>
      <c r="E86">
        <f>GT_NG!T86</f>
        <v>11.245981905268762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-1.52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641.91260780958078</v>
      </c>
      <c r="P86" s="36">
        <v>74.739999999999995</v>
      </c>
      <c r="Q86" s="36">
        <v>26.62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396.14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27.91</v>
      </c>
      <c r="Z86" s="34">
        <f>IEX!P86</f>
        <v>0</v>
      </c>
      <c r="AA86" s="75">
        <f>STOA!J86</f>
        <v>1.56</v>
      </c>
      <c r="AB86" s="75">
        <f>-STOA!P86</f>
        <v>0</v>
      </c>
      <c r="AC86">
        <f t="shared" si="3"/>
        <v>10.109893779219902</v>
      </c>
      <c r="AD86">
        <f t="shared" si="4"/>
        <v>1160.2689459356297</v>
      </c>
      <c r="AE86">
        <f>'IDT-1'!F86</f>
        <v>0</v>
      </c>
      <c r="AF86" s="24"/>
      <c r="AG86">
        <f t="shared" si="5"/>
        <v>1160.2689459356297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6.7702499999999999</v>
      </c>
      <c r="E87">
        <f>GT_NG!T87</f>
        <v>11.245981905268762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6.5250000000000004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637.9348931779748</v>
      </c>
      <c r="P87" s="36">
        <v>74.739999999999995</v>
      </c>
      <c r="Q87" s="36">
        <v>26.62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395.40999999999997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1.56</v>
      </c>
      <c r="AB87" s="75">
        <f>-STOA!P87</f>
        <v>0</v>
      </c>
      <c r="AC87">
        <f t="shared" si="3"/>
        <v>9.9625503938214699</v>
      </c>
      <c r="AD87">
        <f t="shared" si="4"/>
        <v>1125.843574689422</v>
      </c>
      <c r="AE87">
        <f>'IDT-1'!F87</f>
        <v>-13.864000000000001</v>
      </c>
      <c r="AF87" s="24"/>
      <c r="AG87">
        <f t="shared" si="5"/>
        <v>1111.979574689422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6.7702499999999999</v>
      </c>
      <c r="E88">
        <f>GT_NG!T88</f>
        <v>11.245981905268762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6.5250000000000004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637.9348931779748</v>
      </c>
      <c r="P88" s="36">
        <v>74.739999999999995</v>
      </c>
      <c r="Q88" s="36">
        <v>26.62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395.40999999999997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1.56</v>
      </c>
      <c r="AB88" s="75">
        <f>-STOA!P88</f>
        <v>0</v>
      </c>
      <c r="AC88">
        <f t="shared" si="3"/>
        <v>9.9625503938214699</v>
      </c>
      <c r="AD88">
        <f t="shared" si="4"/>
        <v>1125.843574689422</v>
      </c>
      <c r="AE88">
        <f>'IDT-1'!F88</f>
        <v>-17.884</v>
      </c>
      <c r="AF88" s="24"/>
      <c r="AG88">
        <f t="shared" si="5"/>
        <v>1107.959574689422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6.7702499999999999</v>
      </c>
      <c r="E89">
        <f>GT_NG!T89</f>
        <v>10.932987154960371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6.5250000000000004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631.89864071658246</v>
      </c>
      <c r="P89" s="36">
        <v>74.739999999999995</v>
      </c>
      <c r="Q89" s="36">
        <v>26.62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396.05999999999995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1.56</v>
      </c>
      <c r="AB89" s="75">
        <f>-STOA!P89</f>
        <v>0</v>
      </c>
      <c r="AC89">
        <f t="shared" si="3"/>
        <v>10.143397975815189</v>
      </c>
      <c r="AD89">
        <f t="shared" si="4"/>
        <v>1092.9634798957275</v>
      </c>
      <c r="AE89">
        <f>'IDT-1'!F89</f>
        <v>-5.4509999999999996</v>
      </c>
      <c r="AF89" s="24"/>
      <c r="AG89">
        <f t="shared" si="5"/>
        <v>1087.5124798957274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6.7702499999999999</v>
      </c>
      <c r="E90">
        <f>GT_NG!T90</f>
        <v>10.932987154960371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6.5250000000000004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630.9474770198733</v>
      </c>
      <c r="P90" s="36">
        <v>74.739999999999995</v>
      </c>
      <c r="Q90" s="36">
        <v>26.62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396.05999999999995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1.56</v>
      </c>
      <c r="AB90" s="75">
        <f>-STOA!P90</f>
        <v>0</v>
      </c>
      <c r="AC90">
        <f t="shared" si="3"/>
        <v>10.093052412138388</v>
      </c>
      <c r="AD90">
        <f t="shared" si="4"/>
        <v>1097.0626617626951</v>
      </c>
      <c r="AE90">
        <f>'IDT-1'!F90</f>
        <v>-22.928000000000001</v>
      </c>
      <c r="AF90" s="24"/>
      <c r="AG90">
        <f t="shared" si="5"/>
        <v>1074.134661762695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-47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6.7702499999999999</v>
      </c>
      <c r="E91">
        <f>GT_NG!T91</f>
        <v>10.932987154960371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6.53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630.11006852475407</v>
      </c>
      <c r="P91" s="36">
        <v>74.739999999999995</v>
      </c>
      <c r="Q91" s="36">
        <v>26.62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396.03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10.449311962949617</v>
      </c>
      <c r="AD91">
        <f t="shared" si="4"/>
        <v>1052.7539937167649</v>
      </c>
      <c r="AE91">
        <f>'IDT-1'!F91</f>
        <v>0</v>
      </c>
      <c r="AF91" s="24"/>
      <c r="AG91">
        <f t="shared" si="5"/>
        <v>1052.7539937167649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6.7702499999999999</v>
      </c>
      <c r="E92">
        <f>GT_NG!T92</f>
        <v>10.932987154960371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6.53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629.98168144253566</v>
      </c>
      <c r="P92" s="36">
        <v>74.739999999999995</v>
      </c>
      <c r="Q92" s="36">
        <v>26.62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396.03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-57.32</v>
      </c>
      <c r="AA92" s="75">
        <f>STOA!J92</f>
        <v>1.47</v>
      </c>
      <c r="AB92" s="75">
        <f>-STOA!P92</f>
        <v>0</v>
      </c>
      <c r="AC92">
        <f t="shared" si="3"/>
        <v>10.696607855952731</v>
      </c>
      <c r="AD92">
        <f t="shared" si="4"/>
        <v>1023.0583107415436</v>
      </c>
      <c r="AE92">
        <f>'IDT-1'!F92</f>
        <v>0</v>
      </c>
      <c r="AF92" s="24"/>
      <c r="AG92">
        <f t="shared" si="5"/>
        <v>1023.0583107415436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6.7702499999999999</v>
      </c>
      <c r="E93">
        <f>GT_NG!T93</f>
        <v>10.932987154960371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6.53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625.36261616906415</v>
      </c>
      <c r="P93" s="36">
        <v>74.739999999999995</v>
      </c>
      <c r="Q93" s="36">
        <v>26.62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395.08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-101</v>
      </c>
      <c r="AA93" s="75">
        <f>STOA!J93</f>
        <v>1.47</v>
      </c>
      <c r="AB93" s="75">
        <f>-STOA!P93</f>
        <v>0</v>
      </c>
      <c r="AC93">
        <f t="shared" si="3"/>
        <v>10.833482407131164</v>
      </c>
      <c r="AD93">
        <f t="shared" si="4"/>
        <v>995.67237091689344</v>
      </c>
      <c r="AE93">
        <f>'IDT-1'!F93</f>
        <v>0</v>
      </c>
      <c r="AF93" s="24"/>
      <c r="AG93">
        <f t="shared" si="5"/>
        <v>995.67237091689344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6.7702499999999999</v>
      </c>
      <c r="E94">
        <f>GT_NG!T94</f>
        <v>10.932987154960371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6.53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557.76558498725478</v>
      </c>
      <c r="P94" s="36">
        <v>74.739999999999995</v>
      </c>
      <c r="Q94" s="36">
        <v>26.62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386.6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9.8979448248328481</v>
      </c>
      <c r="AD94">
        <f t="shared" si="4"/>
        <v>955.53087731738242</v>
      </c>
      <c r="AE94">
        <f>'IDT-1'!F94</f>
        <v>0</v>
      </c>
      <c r="AF94" s="24"/>
      <c r="AG94">
        <f t="shared" si="5"/>
        <v>955.53087731738242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-106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6.7702499999999999</v>
      </c>
      <c r="E95">
        <f>GT_NG!T95</f>
        <v>10.932987154960371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5.0025000000000004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512.0249839494179</v>
      </c>
      <c r="P95" s="36">
        <v>74.739999999999995</v>
      </c>
      <c r="Q95" s="36">
        <v>26.62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378.11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1.47</v>
      </c>
      <c r="AB95" s="75">
        <f>-STOA!P95</f>
        <v>0</v>
      </c>
      <c r="AC95">
        <f t="shared" si="3"/>
        <v>9.2347401484425706</v>
      </c>
      <c r="AD95">
        <f t="shared" si="4"/>
        <v>923.43598095593575</v>
      </c>
      <c r="AE95">
        <f>'IDT-1'!F95</f>
        <v>0</v>
      </c>
      <c r="AF95" s="24"/>
      <c r="AG95">
        <f t="shared" si="5"/>
        <v>923.43598095593575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-83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6.7702499999999999</v>
      </c>
      <c r="E96">
        <f>GT_NG!T96</f>
        <v>10.932987154960371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5.0025000000000004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456.30547164765875</v>
      </c>
      <c r="P96" s="36">
        <v>74.739999999999995</v>
      </c>
      <c r="Q96" s="36">
        <v>26.62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364.53999999999996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1.47</v>
      </c>
      <c r="AB96" s="75">
        <f>-STOA!P96</f>
        <v>0</v>
      </c>
      <c r="AC96">
        <f t="shared" si="3"/>
        <v>8.4324581442606767</v>
      </c>
      <c r="AD96">
        <f t="shared" si="4"/>
        <v>880.94875065835845</v>
      </c>
      <c r="AE96">
        <f>'IDT-1'!F96</f>
        <v>0</v>
      </c>
      <c r="AF96" s="24"/>
      <c r="AG96">
        <f t="shared" si="5"/>
        <v>880.94875065835845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-57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6.7702499999999999</v>
      </c>
      <c r="E97">
        <f>GT_NG!T97</f>
        <v>10.932987154960371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5.0025000000000004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449.13720846396615</v>
      </c>
      <c r="P97" s="36">
        <v>74.736734676045259</v>
      </c>
      <c r="Q97" s="36">
        <v>7.6986799245671182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350.78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1.47</v>
      </c>
      <c r="AB97" s="75">
        <f>-STOA!P97</f>
        <v>0</v>
      </c>
      <c r="AC97">
        <f t="shared" si="3"/>
        <v>8.2840596861103641</v>
      </c>
      <c r="AD97">
        <f t="shared" si="4"/>
        <v>819.2443005334286</v>
      </c>
      <c r="AE97">
        <f>'IDT-1'!F97</f>
        <v>0</v>
      </c>
      <c r="AF97" s="24"/>
      <c r="AG97">
        <f t="shared" si="5"/>
        <v>819.2443005334286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-79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6.7702499999999999</v>
      </c>
      <c r="E98">
        <f>GT_NG!T98</f>
        <v>10.932987154960371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5.0025000000000004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449.1372723701889</v>
      </c>
      <c r="P98" s="36">
        <v>74.736734676045259</v>
      </c>
      <c r="Q98" s="36">
        <v>7.6986799245671182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350.78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-24</v>
      </c>
      <c r="AA98" s="75">
        <f>STOA!J98</f>
        <v>1.47</v>
      </c>
      <c r="AB98" s="75">
        <f>-STOA!P98</f>
        <v>0</v>
      </c>
      <c r="AC98">
        <f t="shared" si="3"/>
        <v>8.5043103237697508</v>
      </c>
      <c r="AD98">
        <f t="shared" si="4"/>
        <v>793.02411380199192</v>
      </c>
      <c r="AE98">
        <f>'IDT-1'!F98</f>
        <v>0</v>
      </c>
      <c r="AF98" s="24"/>
      <c r="AG98">
        <f t="shared" si="5"/>
        <v>793.02411380199192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-81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0.16567554000000023</v>
      </c>
      <c r="E99">
        <f t="shared" si="6"/>
        <v>8.3396932513310457E-2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-1.2723124999999971E-2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14.133275329217435</v>
      </c>
      <c r="P99" s="36">
        <f t="shared" si="6"/>
        <v>1.463488367338023</v>
      </c>
      <c r="Q99" s="36">
        <f t="shared" si="6"/>
        <v>0.51589933996228254</v>
      </c>
      <c r="R99" s="38">
        <f>SUM(R3:R98)/4000</f>
        <v>0.21842313063169555</v>
      </c>
      <c r="S99" s="38">
        <f t="shared" si="6"/>
        <v>0</v>
      </c>
      <c r="T99" s="37">
        <f t="shared" si="6"/>
        <v>0.71080500000000013</v>
      </c>
      <c r="U99" s="37">
        <f t="shared" si="6"/>
        <v>9.6634277925000003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0.98632750000000013</v>
      </c>
      <c r="Z99" s="34">
        <f t="shared" si="6"/>
        <v>-0.46932999999999997</v>
      </c>
      <c r="AA99" s="75">
        <f t="shared" si="6"/>
        <v>1.07243</v>
      </c>
      <c r="AB99" s="75">
        <f t="shared" si="6"/>
        <v>0</v>
      </c>
      <c r="AC99">
        <f t="shared" si="6"/>
        <v>0.25801079658362563</v>
      </c>
      <c r="AD99">
        <f t="shared" si="6"/>
        <v>27.279112510579118</v>
      </c>
      <c r="AE99">
        <f t="shared" si="6"/>
        <v>-9.0472750000000005E-2</v>
      </c>
      <c r="AG99">
        <f t="shared" si="6"/>
        <v>27.188639760579122</v>
      </c>
      <c r="AI99">
        <f t="shared" si="6"/>
        <v>0</v>
      </c>
      <c r="AJ99">
        <f t="shared" si="6"/>
        <v>0</v>
      </c>
      <c r="AK99">
        <f t="shared" si="6"/>
        <v>8.5777499999999993E-2</v>
      </c>
      <c r="AL99">
        <f t="shared" si="6"/>
        <v>-1.07975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45323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1.1421000000000001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0.12767999999999999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62.039999999999992</v>
      </c>
      <c r="AB3" s="75">
        <f>-STOA!Q3</f>
        <v>0</v>
      </c>
      <c r="AC3">
        <f>SUMIF(B3:AB3,"&gt;0")*$AC$2-SUMIF(B3:AB3,"&lt;0")*($AC$2/(1-$AC$2))+SUMIF(AI3:AR3,"&gt;0")*$AC$2-SUMIF(AI3:AR3,"&lt;0")*($AC$2/(1-$AC$2))</f>
        <v>0.85520188092295268</v>
      </c>
      <c r="AD3">
        <f>SUM(B3:AB3,AI3:AR3)-AC3</f>
        <v>100.91477811907704</v>
      </c>
      <c r="AE3">
        <f>'IDT-1'!E3</f>
        <v>0</v>
      </c>
      <c r="AF3" s="24"/>
      <c r="AG3">
        <f>SUM(AD3:AF3)</f>
        <v>100.91477811907704</v>
      </c>
      <c r="AI3" s="34">
        <f>PXIL!K3</f>
        <v>0</v>
      </c>
      <c r="AJ3" s="34">
        <f>PXIL!Q3</f>
        <v>0</v>
      </c>
      <c r="AK3" s="34">
        <f>RTM_IEX!K3</f>
        <v>19.239999999999998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19.239999999999998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1.1421000000000001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0.12767999999999999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62.039999999999992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0.85520188092295268</v>
      </c>
      <c r="AD4">
        <f t="shared" ref="AD4:AD67" si="1">SUM(B4:AB4,AI4:AR4)-AC4</f>
        <v>100.91477811907704</v>
      </c>
      <c r="AE4">
        <f>'IDT-1'!E4</f>
        <v>0</v>
      </c>
      <c r="AF4" s="24"/>
      <c r="AG4">
        <f t="shared" ref="AG4:AG67" si="2">SUM(AD4:AF4)</f>
        <v>100.91477811907704</v>
      </c>
      <c r="AI4" s="34">
        <f>PXIL!K4</f>
        <v>0</v>
      </c>
      <c r="AJ4" s="34">
        <f>PXIL!Q4</f>
        <v>0</v>
      </c>
      <c r="AK4" s="34">
        <f>RTM_IEX!K4</f>
        <v>19.239999999999998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19.239999999999998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1.1421000000000001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-0.38303999999999988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62.039999999999992</v>
      </c>
      <c r="AB5" s="75">
        <f>-STOA!Q5</f>
        <v>0</v>
      </c>
      <c r="AC5">
        <f t="shared" si="0"/>
        <v>0.85737416117789411</v>
      </c>
      <c r="AD5">
        <f t="shared" si="1"/>
        <v>100.4018858388221</v>
      </c>
      <c r="AE5">
        <f>'IDT-1'!E5</f>
        <v>0</v>
      </c>
      <c r="AF5" s="24"/>
      <c r="AG5">
        <f t="shared" si="2"/>
        <v>100.4018858388221</v>
      </c>
      <c r="AI5" s="34">
        <f>PXIL!K5</f>
        <v>0</v>
      </c>
      <c r="AJ5" s="34">
        <f>PXIL!Q5</f>
        <v>0</v>
      </c>
      <c r="AK5" s="34">
        <f>RTM_IEX!K5</f>
        <v>19.239999999999998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19.239999999999998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1.1421000000000001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-0.38303999999999988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62.039999999999992</v>
      </c>
      <c r="AB6" s="75">
        <f>-STOA!Q6</f>
        <v>0</v>
      </c>
      <c r="AC6">
        <f t="shared" si="0"/>
        <v>0.85737416117789411</v>
      </c>
      <c r="AD6">
        <f t="shared" si="1"/>
        <v>100.4018858388221</v>
      </c>
      <c r="AE6">
        <f>'IDT-1'!E6</f>
        <v>0</v>
      </c>
      <c r="AF6" s="24"/>
      <c r="AG6">
        <f t="shared" si="2"/>
        <v>100.4018858388221</v>
      </c>
      <c r="AI6" s="34">
        <f>PXIL!K6</f>
        <v>0</v>
      </c>
      <c r="AJ6" s="34">
        <f>PXIL!Q6</f>
        <v>0</v>
      </c>
      <c r="AK6" s="34">
        <f>RTM_IEX!K6</f>
        <v>19.239999999999998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19.239999999999998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1.1421000000000001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-0.51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62.039999999999992</v>
      </c>
      <c r="AB7" s="75">
        <f>-STOA!Q7</f>
        <v>0</v>
      </c>
      <c r="AC7">
        <f t="shared" si="0"/>
        <v>0.81804565936264617</v>
      </c>
      <c r="AD7">
        <f t="shared" si="1"/>
        <v>95.504254340637331</v>
      </c>
      <c r="AE7">
        <f>'IDT-1'!E7</f>
        <v>0</v>
      </c>
      <c r="AF7" s="24"/>
      <c r="AG7">
        <f t="shared" si="2"/>
        <v>95.504254340637331</v>
      </c>
      <c r="AI7" s="34">
        <f>PXIL!K7</f>
        <v>0</v>
      </c>
      <c r="AJ7" s="34">
        <f>PXIL!Q7</f>
        <v>0</v>
      </c>
      <c r="AK7" s="34">
        <f>RTM_IEX!K7</f>
        <v>19.239999999999998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14.43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1.1421000000000001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-0.51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62.039999999999992</v>
      </c>
      <c r="AB8" s="75">
        <f>-STOA!Q8</f>
        <v>0</v>
      </c>
      <c r="AC8">
        <f t="shared" si="0"/>
        <v>0.81804565936264617</v>
      </c>
      <c r="AD8">
        <f t="shared" si="1"/>
        <v>95.504254340637331</v>
      </c>
      <c r="AE8">
        <f>'IDT-1'!E8</f>
        <v>0</v>
      </c>
      <c r="AF8" s="24"/>
      <c r="AG8">
        <f t="shared" si="2"/>
        <v>95.504254340637331</v>
      </c>
      <c r="AI8" s="34">
        <f>PXIL!K8</f>
        <v>0</v>
      </c>
      <c r="AJ8" s="34">
        <f>PXIL!Q8</f>
        <v>0</v>
      </c>
      <c r="AK8" s="34">
        <f>RTM_IEX!K8</f>
        <v>19.239999999999998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14.43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1.1421000000000001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-0.51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62.039999999999992</v>
      </c>
      <c r="AB9" s="75">
        <f>-STOA!Q9</f>
        <v>0</v>
      </c>
      <c r="AC9">
        <f t="shared" si="0"/>
        <v>0.81804565936264617</v>
      </c>
      <c r="AD9">
        <f t="shared" si="1"/>
        <v>95.504254340637331</v>
      </c>
      <c r="AE9">
        <f>'IDT-1'!E9</f>
        <v>0</v>
      </c>
      <c r="AF9" s="24"/>
      <c r="AG9">
        <f t="shared" si="2"/>
        <v>95.504254340637331</v>
      </c>
      <c r="AI9" s="34">
        <f>PXIL!K9</f>
        <v>0</v>
      </c>
      <c r="AJ9" s="34">
        <f>PXIL!Q9</f>
        <v>0</v>
      </c>
      <c r="AK9" s="34">
        <f>RTM_IEX!K9</f>
        <v>19.239999999999998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14.43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1.1421000000000001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-0.51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62.039999999999992</v>
      </c>
      <c r="AB10" s="75">
        <f>-STOA!Q10</f>
        <v>0</v>
      </c>
      <c r="AC10">
        <f t="shared" si="0"/>
        <v>0.81804565936264617</v>
      </c>
      <c r="AD10">
        <f t="shared" si="1"/>
        <v>95.504254340637331</v>
      </c>
      <c r="AE10">
        <f>'IDT-1'!E10</f>
        <v>0</v>
      </c>
      <c r="AF10" s="24"/>
      <c r="AG10">
        <f t="shared" si="2"/>
        <v>95.504254340637331</v>
      </c>
      <c r="AI10" s="34">
        <f>PXIL!K10</f>
        <v>0</v>
      </c>
      <c r="AJ10" s="34">
        <f>PXIL!Q10</f>
        <v>0</v>
      </c>
      <c r="AK10" s="34">
        <f>RTM_IEX!K10</f>
        <v>19.239999999999998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14.43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1.1421000000000001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-0.51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62.039999999999992</v>
      </c>
      <c r="AB11" s="75">
        <f>-STOA!Q11</f>
        <v>0</v>
      </c>
      <c r="AC11">
        <f t="shared" si="0"/>
        <v>0.77764165936264606</v>
      </c>
      <c r="AD11">
        <f t="shared" si="1"/>
        <v>90.734658340637353</v>
      </c>
      <c r="AE11">
        <f>'IDT-1'!E11</f>
        <v>0</v>
      </c>
      <c r="AF11" s="24"/>
      <c r="AG11">
        <f t="shared" si="2"/>
        <v>90.734658340637353</v>
      </c>
      <c r="AI11" s="34">
        <f>PXIL!K11</f>
        <v>0</v>
      </c>
      <c r="AJ11" s="34">
        <f>PXIL!Q11</f>
        <v>0</v>
      </c>
      <c r="AK11" s="34">
        <f>RTM_IEX!K11</f>
        <v>19.239999999999998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9.6199999999999992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1.1421000000000001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-0.51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62.039999999999992</v>
      </c>
      <c r="AB12" s="75">
        <f>-STOA!Q12</f>
        <v>0</v>
      </c>
      <c r="AC12">
        <f t="shared" si="0"/>
        <v>0.77764165936264606</v>
      </c>
      <c r="AD12">
        <f t="shared" si="1"/>
        <v>90.734658340637353</v>
      </c>
      <c r="AE12">
        <f>'IDT-1'!E12</f>
        <v>0</v>
      </c>
      <c r="AF12" s="24"/>
      <c r="AG12">
        <f t="shared" si="2"/>
        <v>90.734658340637353</v>
      </c>
      <c r="AI12" s="34">
        <f>PXIL!K12</f>
        <v>0</v>
      </c>
      <c r="AJ12" s="34">
        <f>PXIL!Q12</f>
        <v>0</v>
      </c>
      <c r="AK12" s="34">
        <f>RTM_IEX!K12</f>
        <v>19.239999999999998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9.6199999999999992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1.1421000000000001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-0.51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62.039999999999992</v>
      </c>
      <c r="AB13" s="75">
        <f>-STOA!Q13</f>
        <v>0</v>
      </c>
      <c r="AC13">
        <f t="shared" si="0"/>
        <v>0.77764165936264606</v>
      </c>
      <c r="AD13">
        <f t="shared" si="1"/>
        <v>90.734658340637353</v>
      </c>
      <c r="AE13">
        <f>'IDT-1'!E13</f>
        <v>0</v>
      </c>
      <c r="AF13" s="24"/>
      <c r="AG13">
        <f t="shared" si="2"/>
        <v>90.734658340637353</v>
      </c>
      <c r="AI13" s="34">
        <f>PXIL!K13</f>
        <v>0</v>
      </c>
      <c r="AJ13" s="34">
        <f>PXIL!Q13</f>
        <v>0</v>
      </c>
      <c r="AK13" s="34">
        <f>RTM_IEX!K13</f>
        <v>19.239999999999998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9.6199999999999992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1.1421000000000001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-0.51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62.039999999999992</v>
      </c>
      <c r="AB14" s="75">
        <f>-STOA!Q14</f>
        <v>0</v>
      </c>
      <c r="AC14">
        <f t="shared" si="0"/>
        <v>0.77764165936264606</v>
      </c>
      <c r="AD14">
        <f t="shared" si="1"/>
        <v>90.734658340637353</v>
      </c>
      <c r="AE14">
        <f>'IDT-1'!E14</f>
        <v>0</v>
      </c>
      <c r="AF14" s="24"/>
      <c r="AG14">
        <f t="shared" si="2"/>
        <v>90.734658340637353</v>
      </c>
      <c r="AI14" s="34">
        <f>PXIL!K14</f>
        <v>0</v>
      </c>
      <c r="AJ14" s="34">
        <f>PXIL!Q14</f>
        <v>0</v>
      </c>
      <c r="AK14" s="34">
        <f>RTM_IEX!K14</f>
        <v>19.239999999999998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9.6199999999999992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1.1421000000000001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-0.51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62.039999999999992</v>
      </c>
      <c r="AB15" s="75">
        <f>-STOA!Q15</f>
        <v>0</v>
      </c>
      <c r="AC15">
        <f t="shared" si="0"/>
        <v>0.77764165936264606</v>
      </c>
      <c r="AD15">
        <f t="shared" si="1"/>
        <v>90.734658340637353</v>
      </c>
      <c r="AE15">
        <f>'IDT-1'!E15</f>
        <v>0</v>
      </c>
      <c r="AF15" s="24"/>
      <c r="AG15">
        <f t="shared" si="2"/>
        <v>90.734658340637353</v>
      </c>
      <c r="AI15" s="34">
        <f>PXIL!K15</f>
        <v>0</v>
      </c>
      <c r="AJ15" s="34">
        <f>PXIL!Q15</f>
        <v>0</v>
      </c>
      <c r="AK15" s="34">
        <f>RTM_IEX!K15</f>
        <v>19.239999999999998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9.6199999999999992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1.1421000000000001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-0.51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62.039999999999992</v>
      </c>
      <c r="AB16" s="75">
        <f>-STOA!Q16</f>
        <v>0</v>
      </c>
      <c r="AC16">
        <f t="shared" si="0"/>
        <v>0.77764165936264606</v>
      </c>
      <c r="AD16">
        <f t="shared" si="1"/>
        <v>90.734658340637353</v>
      </c>
      <c r="AE16">
        <f>'IDT-1'!E16</f>
        <v>0</v>
      </c>
      <c r="AF16" s="24"/>
      <c r="AG16">
        <f t="shared" si="2"/>
        <v>90.734658340637353</v>
      </c>
      <c r="AI16" s="34">
        <f>PXIL!K16</f>
        <v>0</v>
      </c>
      <c r="AJ16" s="34">
        <f>PXIL!Q16</f>
        <v>0</v>
      </c>
      <c r="AK16" s="34">
        <f>RTM_IEX!K16</f>
        <v>19.239999999999998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9.6199999999999992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1.1421000000000001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-0.51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62.039999999999992</v>
      </c>
      <c r="AB17" s="75">
        <f>-STOA!Q17</f>
        <v>0</v>
      </c>
      <c r="AC17">
        <f t="shared" si="0"/>
        <v>0.77764165936264606</v>
      </c>
      <c r="AD17">
        <f t="shared" si="1"/>
        <v>90.734658340637353</v>
      </c>
      <c r="AE17">
        <f>'IDT-1'!E17</f>
        <v>0</v>
      </c>
      <c r="AF17" s="24"/>
      <c r="AG17">
        <f t="shared" si="2"/>
        <v>90.734658340637353</v>
      </c>
      <c r="AI17" s="34">
        <f>PXIL!K17</f>
        <v>0</v>
      </c>
      <c r="AJ17" s="34">
        <f>PXIL!Q17</f>
        <v>0</v>
      </c>
      <c r="AK17" s="34">
        <f>RTM_IEX!K17</f>
        <v>19.239999999999998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9.6199999999999992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1.0935000000000001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-0.51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62.039999999999992</v>
      </c>
      <c r="AB18" s="75">
        <f>-STOA!Q18</f>
        <v>0</v>
      </c>
      <c r="AC18">
        <f t="shared" si="0"/>
        <v>0.77723341936264612</v>
      </c>
      <c r="AD18">
        <f t="shared" si="1"/>
        <v>90.686466580637344</v>
      </c>
      <c r="AE18">
        <f>'IDT-1'!E18</f>
        <v>0</v>
      </c>
      <c r="AF18" s="24"/>
      <c r="AG18">
        <f t="shared" si="2"/>
        <v>90.686466580637344</v>
      </c>
      <c r="AI18" s="34">
        <f>PXIL!K18</f>
        <v>0</v>
      </c>
      <c r="AJ18" s="34">
        <f>PXIL!Q18</f>
        <v>0</v>
      </c>
      <c r="AK18" s="34">
        <f>RTM_IEX!K18</f>
        <v>19.239999999999998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9.6199999999999992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1.0935000000000001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-0.51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62.039999999999992</v>
      </c>
      <c r="AB19" s="75">
        <f>-STOA!Q19</f>
        <v>0</v>
      </c>
      <c r="AC19">
        <f t="shared" si="0"/>
        <v>0.77723341936264612</v>
      </c>
      <c r="AD19">
        <f t="shared" si="1"/>
        <v>90.686466580637344</v>
      </c>
      <c r="AE19">
        <f>'IDT-1'!E19</f>
        <v>0</v>
      </c>
      <c r="AF19" s="24"/>
      <c r="AG19">
        <f t="shared" si="2"/>
        <v>90.686466580637344</v>
      </c>
      <c r="AI19" s="34">
        <f>PXIL!K19</f>
        <v>0</v>
      </c>
      <c r="AJ19" s="34">
        <f>PXIL!Q19</f>
        <v>0</v>
      </c>
      <c r="AK19" s="34">
        <f>RTM_IEX!K19</f>
        <v>19.239999999999998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9.6199999999999992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1.0935000000000001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-0.51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62.039999999999992</v>
      </c>
      <c r="AB20" s="75">
        <f>-STOA!Q20</f>
        <v>0</v>
      </c>
      <c r="AC20">
        <f t="shared" si="0"/>
        <v>0.77723341936264612</v>
      </c>
      <c r="AD20">
        <f t="shared" si="1"/>
        <v>90.686466580637344</v>
      </c>
      <c r="AE20">
        <f>'IDT-1'!E20</f>
        <v>0</v>
      </c>
      <c r="AF20" s="24"/>
      <c r="AG20">
        <f t="shared" si="2"/>
        <v>90.686466580637344</v>
      </c>
      <c r="AI20" s="34">
        <f>PXIL!K20</f>
        <v>0</v>
      </c>
      <c r="AJ20" s="34">
        <f>PXIL!Q20</f>
        <v>0</v>
      </c>
      <c r="AK20" s="34">
        <f>RTM_IEX!K20</f>
        <v>19.239999999999998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9.6199999999999992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1.0935000000000001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-0.51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62.039999999999992</v>
      </c>
      <c r="AB21" s="75">
        <f>-STOA!Q21</f>
        <v>0</v>
      </c>
      <c r="AC21">
        <f t="shared" si="0"/>
        <v>0.77723341936264612</v>
      </c>
      <c r="AD21">
        <f t="shared" si="1"/>
        <v>90.686466580637344</v>
      </c>
      <c r="AE21">
        <f>'IDT-1'!E21</f>
        <v>0</v>
      </c>
      <c r="AF21" s="24"/>
      <c r="AG21">
        <f t="shared" si="2"/>
        <v>90.686466580637344</v>
      </c>
      <c r="AI21" s="34">
        <f>PXIL!K21</f>
        <v>0</v>
      </c>
      <c r="AJ21" s="34">
        <f>PXIL!Q21</f>
        <v>0</v>
      </c>
      <c r="AK21" s="34">
        <f>RTM_IEX!K21</f>
        <v>19.239999999999998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9.6199999999999992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1.0935000000000001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-0.51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62.039999999999992</v>
      </c>
      <c r="AB22" s="75">
        <f>-STOA!Q22</f>
        <v>0</v>
      </c>
      <c r="AC22">
        <f t="shared" si="0"/>
        <v>0.77723341936264612</v>
      </c>
      <c r="AD22">
        <f t="shared" si="1"/>
        <v>90.686466580637344</v>
      </c>
      <c r="AE22">
        <f>'IDT-1'!E22</f>
        <v>0</v>
      </c>
      <c r="AF22" s="24"/>
      <c r="AG22">
        <f t="shared" si="2"/>
        <v>90.686466580637344</v>
      </c>
      <c r="AI22" s="34">
        <f>PXIL!K22</f>
        <v>0</v>
      </c>
      <c r="AJ22" s="34">
        <f>PXIL!Q22</f>
        <v>0</v>
      </c>
      <c r="AK22" s="34">
        <f>RTM_IEX!K22</f>
        <v>19.239999999999998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9.6199999999999992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1.0935000000000001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-0.51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62.039999999999992</v>
      </c>
      <c r="AB23" s="75">
        <f>-STOA!Q23</f>
        <v>0</v>
      </c>
      <c r="AC23">
        <f t="shared" si="0"/>
        <v>0.81763741936264611</v>
      </c>
      <c r="AD23">
        <f t="shared" si="1"/>
        <v>95.456062580637351</v>
      </c>
      <c r="AE23">
        <f>'IDT-1'!E23</f>
        <v>0</v>
      </c>
      <c r="AF23" s="24"/>
      <c r="AG23">
        <f t="shared" si="2"/>
        <v>95.456062580637351</v>
      </c>
      <c r="AI23" s="34">
        <f>PXIL!K23</f>
        <v>0</v>
      </c>
      <c r="AJ23" s="34">
        <f>PXIL!Q23</f>
        <v>0</v>
      </c>
      <c r="AK23" s="34">
        <f>RTM_IEX!K23</f>
        <v>19.239999999999998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14.43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1.0449000000000002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-0.51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62.039999999999992</v>
      </c>
      <c r="AB24" s="75">
        <f>-STOA!Q24</f>
        <v>0</v>
      </c>
      <c r="AC24">
        <f t="shared" si="0"/>
        <v>0.81722917936264605</v>
      </c>
      <c r="AD24">
        <f t="shared" si="1"/>
        <v>95.407870820637356</v>
      </c>
      <c r="AE24">
        <f>'IDT-1'!E24</f>
        <v>0</v>
      </c>
      <c r="AF24" s="24"/>
      <c r="AG24">
        <f t="shared" si="2"/>
        <v>95.407870820637356</v>
      </c>
      <c r="AI24" s="34">
        <f>PXIL!K24</f>
        <v>0</v>
      </c>
      <c r="AJ24" s="34">
        <f>PXIL!Q24</f>
        <v>0</v>
      </c>
      <c r="AK24" s="34">
        <f>RTM_IEX!K24</f>
        <v>19.239999999999998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14.43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1.0449000000000002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-0.51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62.039999999999992</v>
      </c>
      <c r="AB25" s="75">
        <f>-STOA!Q25</f>
        <v>0</v>
      </c>
      <c r="AC25">
        <f t="shared" si="0"/>
        <v>0.81722917936264605</v>
      </c>
      <c r="AD25">
        <f t="shared" si="1"/>
        <v>95.407870820637356</v>
      </c>
      <c r="AE25">
        <f>'IDT-1'!E25</f>
        <v>0</v>
      </c>
      <c r="AF25" s="24"/>
      <c r="AG25">
        <f t="shared" si="2"/>
        <v>95.407870820637356</v>
      </c>
      <c r="AI25" s="34">
        <f>PXIL!K25</f>
        <v>0</v>
      </c>
      <c r="AJ25" s="34">
        <f>PXIL!Q25</f>
        <v>0</v>
      </c>
      <c r="AK25" s="34">
        <f>RTM_IEX!K25</f>
        <v>19.239999999999998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14.43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1.0449000000000002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-0.51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10</v>
      </c>
      <c r="Z26" s="34">
        <f>IEX!Q26</f>
        <v>0</v>
      </c>
      <c r="AA26" s="75">
        <f>STOA!K26</f>
        <v>62.039999999999992</v>
      </c>
      <c r="AB26" s="75">
        <f>-STOA!Q26</f>
        <v>0</v>
      </c>
      <c r="AC26">
        <f t="shared" si="0"/>
        <v>0.81722917936264605</v>
      </c>
      <c r="AD26">
        <f t="shared" si="1"/>
        <v>95.407870820637356</v>
      </c>
      <c r="AE26">
        <f>'IDT-1'!E26</f>
        <v>0</v>
      </c>
      <c r="AF26" s="24"/>
      <c r="AG26">
        <f t="shared" si="2"/>
        <v>95.407870820637356</v>
      </c>
      <c r="AI26" s="34">
        <f>PXIL!K26</f>
        <v>0</v>
      </c>
      <c r="AJ26" s="34">
        <f>PXIL!Q26</f>
        <v>0</v>
      </c>
      <c r="AK26" s="34">
        <f>RTM_IEX!K26</f>
        <v>19.239999999999998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4.43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1.0449000000000002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-0.51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9.1300000000000008</v>
      </c>
      <c r="Z27" s="34">
        <f>IEX!Q27</f>
        <v>0</v>
      </c>
      <c r="AA27" s="75">
        <f>STOA!K27</f>
        <v>62.039999999999992</v>
      </c>
      <c r="AB27" s="75">
        <f>-STOA!Q27</f>
        <v>0</v>
      </c>
      <c r="AC27">
        <f t="shared" si="0"/>
        <v>0.9217251793626462</v>
      </c>
      <c r="AD27">
        <f t="shared" si="1"/>
        <v>107.74337482063733</v>
      </c>
      <c r="AE27">
        <f>'IDT-1'!E27</f>
        <v>0</v>
      </c>
      <c r="AF27" s="24"/>
      <c r="AG27">
        <f t="shared" si="2"/>
        <v>107.74337482063733</v>
      </c>
      <c r="AI27" s="34">
        <f>PXIL!K27</f>
        <v>0</v>
      </c>
      <c r="AJ27" s="34">
        <f>PXIL!Q27</f>
        <v>0</v>
      </c>
      <c r="AK27" s="34">
        <f>RTM_IEX!K27</f>
        <v>19.239999999999998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17.739999999999998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1.0449000000000002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-0.51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15.02</v>
      </c>
      <c r="Z28" s="34">
        <f>IEX!Q28</f>
        <v>0</v>
      </c>
      <c r="AA28" s="75">
        <f>STOA!K28</f>
        <v>62.039999999999992</v>
      </c>
      <c r="AB28" s="75">
        <f>-STOA!Q28</f>
        <v>0</v>
      </c>
      <c r="AC28">
        <f t="shared" si="0"/>
        <v>0.97220917936264595</v>
      </c>
      <c r="AD28">
        <f t="shared" si="1"/>
        <v>113.70289082063734</v>
      </c>
      <c r="AE28">
        <f>'IDT-1'!E28</f>
        <v>0</v>
      </c>
      <c r="AF28" s="24"/>
      <c r="AG28">
        <f t="shared" si="2"/>
        <v>113.70289082063734</v>
      </c>
      <c r="AI28" s="34">
        <f>PXIL!K28</f>
        <v>0</v>
      </c>
      <c r="AJ28" s="34">
        <f>PXIL!Q28</f>
        <v>0</v>
      </c>
      <c r="AK28" s="34">
        <f>RTM_IEX!K28</f>
        <v>19.239999999999998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17.86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0.99630000000000007</v>
      </c>
      <c r="E29">
        <f>GT_NG!S29</f>
        <v>-1.9800000000000002E-2</v>
      </c>
      <c r="F29">
        <f>GT_Spot!S29</f>
        <v>0</v>
      </c>
      <c r="G29">
        <f>PPCL_NG!S29</f>
        <v>37</v>
      </c>
      <c r="H29">
        <f>PPCL_Spot!S29</f>
        <v>0</v>
      </c>
      <c r="I29">
        <f>Bawana_NG!S29</f>
        <v>-0.51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18.809999999999999</v>
      </c>
      <c r="Z29" s="34">
        <f>IEX!Q29</f>
        <v>0</v>
      </c>
      <c r="AA29" s="75">
        <f>STOA!K29</f>
        <v>62.039999999999992</v>
      </c>
      <c r="AB29" s="75">
        <f>-STOA!Q29</f>
        <v>0</v>
      </c>
      <c r="AC29">
        <f t="shared" si="0"/>
        <v>1.0570609393626462</v>
      </c>
      <c r="AD29">
        <f t="shared" si="1"/>
        <v>123.71943906063734</v>
      </c>
      <c r="AE29">
        <f>'IDT-1'!E29</f>
        <v>0</v>
      </c>
      <c r="AF29" s="24"/>
      <c r="AG29">
        <f t="shared" si="2"/>
        <v>123.71943906063734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6.46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0.99630000000000007</v>
      </c>
      <c r="E30">
        <f>GT_NG!S30</f>
        <v>-1.9800000000000002E-2</v>
      </c>
      <c r="F30">
        <f>GT_Spot!S30</f>
        <v>0</v>
      </c>
      <c r="G30">
        <f>PPCL_NG!S30</f>
        <v>52</v>
      </c>
      <c r="H30">
        <f>PPCL_Spot!S30</f>
        <v>0</v>
      </c>
      <c r="I30">
        <f>Bawana_NG!S30</f>
        <v>-0.51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11.51</v>
      </c>
      <c r="Z30" s="34">
        <f>IEX!Q30</f>
        <v>0</v>
      </c>
      <c r="AA30" s="75">
        <f>STOA!K30</f>
        <v>62.039999999999992</v>
      </c>
      <c r="AB30" s="75">
        <f>-STOA!Q30</f>
        <v>0</v>
      </c>
      <c r="AC30">
        <f t="shared" si="0"/>
        <v>1.1181289393626459</v>
      </c>
      <c r="AD30">
        <f t="shared" si="1"/>
        <v>130.92837106063735</v>
      </c>
      <c r="AE30">
        <f>'IDT-1'!E30</f>
        <v>0</v>
      </c>
      <c r="AF30" s="24"/>
      <c r="AG30">
        <f t="shared" si="2"/>
        <v>130.92837106063735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6.03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0.99630000000000007</v>
      </c>
      <c r="E31">
        <f>GT_NG!S31</f>
        <v>-1.9800000000000002E-2</v>
      </c>
      <c r="F31">
        <f>GT_Spot!S31</f>
        <v>0</v>
      </c>
      <c r="G31">
        <f>PPCL_NG!S31</f>
        <v>63</v>
      </c>
      <c r="H31">
        <f>PPCL_Spot!S31</f>
        <v>0</v>
      </c>
      <c r="I31">
        <f>Bawana_NG!S31</f>
        <v>-0.51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5.57</v>
      </c>
      <c r="Z31" s="34">
        <f>IEX!Q31</f>
        <v>0</v>
      </c>
      <c r="AA31" s="75">
        <f>STOA!K31</f>
        <v>62.039999999999992</v>
      </c>
      <c r="AB31" s="75">
        <f>-STOA!Q31</f>
        <v>0</v>
      </c>
      <c r="AC31">
        <f t="shared" si="0"/>
        <v>1.1450089393626459</v>
      </c>
      <c r="AD31">
        <f t="shared" si="1"/>
        <v>134.10149106063736</v>
      </c>
      <c r="AE31">
        <f>'IDT-1'!E31</f>
        <v>0</v>
      </c>
      <c r="AF31" s="24"/>
      <c r="AG31">
        <f t="shared" si="2"/>
        <v>134.10149106063736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4.17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0.99630000000000007</v>
      </c>
      <c r="E32">
        <f>GT_NG!S32</f>
        <v>-1.9800000000000002E-2</v>
      </c>
      <c r="F32">
        <f>GT_Spot!S32</f>
        <v>0</v>
      </c>
      <c r="G32">
        <f>PPCL_NG!S32</f>
        <v>73</v>
      </c>
      <c r="H32">
        <f>PPCL_Spot!S32</f>
        <v>0</v>
      </c>
      <c r="I32">
        <f>Bawana_NG!S32</f>
        <v>-0.51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4.2</v>
      </c>
      <c r="Z32" s="34">
        <f>IEX!Q32</f>
        <v>0</v>
      </c>
      <c r="AA32" s="75">
        <f>STOA!K32</f>
        <v>62.039999999999992</v>
      </c>
      <c r="AB32" s="75">
        <f>-STOA!Q32</f>
        <v>0</v>
      </c>
      <c r="AC32">
        <f t="shared" si="0"/>
        <v>1.202044939362646</v>
      </c>
      <c r="AD32">
        <f t="shared" si="1"/>
        <v>140.83445506063737</v>
      </c>
      <c r="AE32">
        <f>'IDT-1'!E32</f>
        <v>0</v>
      </c>
      <c r="AF32" s="24"/>
      <c r="AG32">
        <f t="shared" si="2"/>
        <v>140.83445506063737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2.33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0.99630000000000007</v>
      </c>
      <c r="E33">
        <f>GT_NG!S33</f>
        <v>-1.9800000000000002E-2</v>
      </c>
      <c r="F33">
        <f>GT_Spot!S33</f>
        <v>0</v>
      </c>
      <c r="G33">
        <f>PPCL_NG!S33</f>
        <v>80</v>
      </c>
      <c r="H33">
        <f>PPCL_Spot!S33</f>
        <v>0</v>
      </c>
      <c r="I33">
        <f>Bawana_NG!S33</f>
        <v>-0.51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3.63</v>
      </c>
      <c r="Z33" s="34">
        <f>IEX!Q33</f>
        <v>0</v>
      </c>
      <c r="AA33" s="75">
        <f>STOA!K33</f>
        <v>62.039999999999992</v>
      </c>
      <c r="AB33" s="75">
        <f>-STOA!Q33</f>
        <v>0</v>
      </c>
      <c r="AC33">
        <f t="shared" si="0"/>
        <v>1.2466489393626461</v>
      </c>
      <c r="AD33">
        <f t="shared" si="1"/>
        <v>146.09985106063735</v>
      </c>
      <c r="AE33">
        <f>'IDT-1'!E33</f>
        <v>0</v>
      </c>
      <c r="AF33" s="24"/>
      <c r="AG33">
        <f t="shared" si="2"/>
        <v>146.09985106063735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1.21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0.99630000000000007</v>
      </c>
      <c r="E34">
        <f>GT_NG!S34</f>
        <v>-1.9800000000000002E-2</v>
      </c>
      <c r="F34">
        <f>GT_Spot!S34</f>
        <v>0</v>
      </c>
      <c r="G34">
        <f>PPCL_NG!S34</f>
        <v>80</v>
      </c>
      <c r="H34">
        <f>PPCL_Spot!S34</f>
        <v>0</v>
      </c>
      <c r="I34">
        <f>Bawana_NG!S34</f>
        <v>-0.51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2.78</v>
      </c>
      <c r="Z34" s="34">
        <f>IEX!Q34</f>
        <v>0</v>
      </c>
      <c r="AA34" s="75">
        <f>STOA!K34</f>
        <v>62.039999999999992</v>
      </c>
      <c r="AB34" s="75">
        <f>-STOA!Q34</f>
        <v>0</v>
      </c>
      <c r="AC34">
        <f t="shared" si="0"/>
        <v>1.2783169393626463</v>
      </c>
      <c r="AD34">
        <f t="shared" si="1"/>
        <v>149.83818306063736</v>
      </c>
      <c r="AE34">
        <f>'IDT-1'!E34</f>
        <v>0</v>
      </c>
      <c r="AF34" s="24"/>
      <c r="AG34">
        <f t="shared" si="2"/>
        <v>149.83818306063736</v>
      </c>
      <c r="AI34" s="34">
        <f>PXIL!K34</f>
        <v>0</v>
      </c>
      <c r="AJ34" s="34">
        <f>PXIL!Q34</f>
        <v>0</v>
      </c>
      <c r="AK34" s="34">
        <f>RTM_IEX!K34</f>
        <v>4.5599999999999996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1.27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0.99630000000000007</v>
      </c>
      <c r="E35">
        <f>GT_NG!S35</f>
        <v>-1.9800000000000002E-2</v>
      </c>
      <c r="F35">
        <f>GT_Spot!S35</f>
        <v>0</v>
      </c>
      <c r="G35">
        <f>PPCL_NG!S35</f>
        <v>80</v>
      </c>
      <c r="H35">
        <f>PPCL_Spot!S35</f>
        <v>0</v>
      </c>
      <c r="I35">
        <f>Bawana_NG!S35</f>
        <v>-0.51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9.6</v>
      </c>
      <c r="Z35" s="34">
        <f>IEX!Q35</f>
        <v>0</v>
      </c>
      <c r="AA35" s="75">
        <f>STOA!K35</f>
        <v>62.039999999999992</v>
      </c>
      <c r="AB35" s="75">
        <f>-STOA!Q35</f>
        <v>0</v>
      </c>
      <c r="AC35">
        <f t="shared" si="0"/>
        <v>1.3431649393626461</v>
      </c>
      <c r="AD35">
        <f t="shared" si="1"/>
        <v>157.49333506063735</v>
      </c>
      <c r="AE35">
        <f>'IDT-1'!E35</f>
        <v>0</v>
      </c>
      <c r="AF35" s="24"/>
      <c r="AG35">
        <f t="shared" si="2"/>
        <v>157.49333506063735</v>
      </c>
      <c r="AI35" s="34">
        <f>PXIL!K35</f>
        <v>0</v>
      </c>
      <c r="AJ35" s="34">
        <f>PXIL!Q35</f>
        <v>0</v>
      </c>
      <c r="AK35" s="34">
        <f>RTM_IEX!K35</f>
        <v>4.43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2.2999999999999998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0.99630000000000007</v>
      </c>
      <c r="E36">
        <f>GT_NG!S36</f>
        <v>-1.9800000000000002E-2</v>
      </c>
      <c r="F36">
        <f>GT_Spot!S36</f>
        <v>0</v>
      </c>
      <c r="G36">
        <f>PPCL_NG!S36</f>
        <v>80</v>
      </c>
      <c r="H36">
        <f>PPCL_Spot!S36</f>
        <v>0</v>
      </c>
      <c r="I36">
        <f>Bawana_NG!S36</f>
        <v>-0.51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10.68</v>
      </c>
      <c r="Z36" s="34">
        <f>IEX!Q36</f>
        <v>0</v>
      </c>
      <c r="AA36" s="75">
        <f>STOA!K36</f>
        <v>62.039999999999992</v>
      </c>
      <c r="AB36" s="75">
        <f>-STOA!Q36</f>
        <v>0</v>
      </c>
      <c r="AC36">
        <f t="shared" si="0"/>
        <v>1.3734889393626462</v>
      </c>
      <c r="AD36">
        <f t="shared" si="1"/>
        <v>161.07301106063736</v>
      </c>
      <c r="AE36">
        <f>'IDT-1'!E36</f>
        <v>0</v>
      </c>
      <c r="AF36" s="24"/>
      <c r="AG36">
        <f t="shared" si="2"/>
        <v>161.07301106063736</v>
      </c>
      <c r="AI36" s="34">
        <f>PXIL!K36</f>
        <v>0</v>
      </c>
      <c r="AJ36" s="34">
        <f>PXIL!Q36</f>
        <v>0</v>
      </c>
      <c r="AK36" s="34">
        <f>RTM_IEX!K36</f>
        <v>6.33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2.93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0.99630000000000007</v>
      </c>
      <c r="E37">
        <f>GT_NG!S37</f>
        <v>-1.9800000000000002E-2</v>
      </c>
      <c r="F37">
        <f>GT_Spot!S37</f>
        <v>0</v>
      </c>
      <c r="G37">
        <f>PPCL_NG!S37</f>
        <v>80</v>
      </c>
      <c r="H37">
        <f>PPCL_Spot!S37</f>
        <v>0</v>
      </c>
      <c r="I37">
        <f>Bawana_NG!S37</f>
        <v>-0.51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11.19</v>
      </c>
      <c r="Z37" s="34">
        <f>IEX!Q37</f>
        <v>0</v>
      </c>
      <c r="AA37" s="75">
        <f>STOA!K37</f>
        <v>62.039999999999992</v>
      </c>
      <c r="AB37" s="75">
        <f>-STOA!Q37</f>
        <v>0</v>
      </c>
      <c r="AC37">
        <f t="shared" si="0"/>
        <v>1.418008939362646</v>
      </c>
      <c r="AD37">
        <f t="shared" si="1"/>
        <v>166.32849106063736</v>
      </c>
      <c r="AE37">
        <f>'IDT-1'!E37</f>
        <v>0</v>
      </c>
      <c r="AF37" s="24"/>
      <c r="AG37">
        <f t="shared" si="2"/>
        <v>166.32849106063736</v>
      </c>
      <c r="AI37" s="34">
        <f>PXIL!K37</f>
        <v>0</v>
      </c>
      <c r="AJ37" s="34">
        <f>PXIL!Q37</f>
        <v>0</v>
      </c>
      <c r="AK37" s="34">
        <f>RTM_IEX!K37</f>
        <v>10.050000000000001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0.99630000000000007</v>
      </c>
      <c r="E38">
        <f>GT_NG!S38</f>
        <v>-1.9800000000000002E-2</v>
      </c>
      <c r="F38">
        <f>GT_Spot!S38</f>
        <v>0</v>
      </c>
      <c r="G38">
        <f>PPCL_NG!S38</f>
        <v>80</v>
      </c>
      <c r="H38">
        <f>PPCL_Spot!S38</f>
        <v>0</v>
      </c>
      <c r="I38">
        <f>Bawana_NG!S38</f>
        <v>-0.51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13.08</v>
      </c>
      <c r="Z38" s="34">
        <f>IEX!Q38</f>
        <v>0</v>
      </c>
      <c r="AA38" s="75">
        <f>STOA!K38</f>
        <v>62.039999999999992</v>
      </c>
      <c r="AB38" s="75">
        <f>-STOA!Q38</f>
        <v>0</v>
      </c>
      <c r="AC38">
        <f t="shared" si="0"/>
        <v>1.4702569393626459</v>
      </c>
      <c r="AD38">
        <f t="shared" si="1"/>
        <v>172.49624306063734</v>
      </c>
      <c r="AE38">
        <f>'IDT-1'!E38</f>
        <v>0</v>
      </c>
      <c r="AF38" s="24"/>
      <c r="AG38">
        <f t="shared" si="2"/>
        <v>172.49624306063734</v>
      </c>
      <c r="AI38" s="34">
        <f>PXIL!K38</f>
        <v>0</v>
      </c>
      <c r="AJ38" s="34">
        <f>PXIL!Q38</f>
        <v>0</v>
      </c>
      <c r="AK38" s="34">
        <f>RTM_IEX!K38</f>
        <v>11.29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7.09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0.99630000000000007</v>
      </c>
      <c r="E39">
        <f>GT_NG!S39</f>
        <v>-3.465E-2</v>
      </c>
      <c r="F39">
        <f>GT_Spot!S39</f>
        <v>0</v>
      </c>
      <c r="G39">
        <f>PPCL_NG!S39</f>
        <v>80</v>
      </c>
      <c r="H39">
        <f>PPCL_Spot!S39</f>
        <v>0</v>
      </c>
      <c r="I39">
        <f>Bawana_NG!S39</f>
        <v>-0.51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21.05</v>
      </c>
      <c r="Z39" s="34">
        <f>IEX!Q39</f>
        <v>0</v>
      </c>
      <c r="AA39" s="75">
        <f>STOA!K39</f>
        <v>62.039999999999992</v>
      </c>
      <c r="AB39" s="75">
        <f>-STOA!Q39</f>
        <v>0</v>
      </c>
      <c r="AC39">
        <f t="shared" si="0"/>
        <v>1.5842867360548607</v>
      </c>
      <c r="AD39">
        <f t="shared" si="1"/>
        <v>185.92736326394515</v>
      </c>
      <c r="AE39">
        <f>'IDT-1'!E39</f>
        <v>0</v>
      </c>
      <c r="AF39" s="24"/>
      <c r="AG39">
        <f t="shared" si="2"/>
        <v>185.92736326394515</v>
      </c>
      <c r="AI39" s="34">
        <f>PXIL!K39</f>
        <v>0</v>
      </c>
      <c r="AJ39" s="34">
        <f>PXIL!Q39</f>
        <v>0</v>
      </c>
      <c r="AK39" s="34">
        <f>RTM_IEX!K39</f>
        <v>17.12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6.85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0.99630000000000007</v>
      </c>
      <c r="E40">
        <f>GT_NG!S40</f>
        <v>-3.465E-2</v>
      </c>
      <c r="F40">
        <f>GT_Spot!S40</f>
        <v>0</v>
      </c>
      <c r="G40">
        <f>PPCL_NG!S40</f>
        <v>80</v>
      </c>
      <c r="H40">
        <f>PPCL_Spot!S40</f>
        <v>0</v>
      </c>
      <c r="I40">
        <f>Bawana_NG!S40</f>
        <v>-0.51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28.65</v>
      </c>
      <c r="Z40" s="34">
        <f>IEX!Q40</f>
        <v>0</v>
      </c>
      <c r="AA40" s="75">
        <f>STOA!K40</f>
        <v>62.039999999999992</v>
      </c>
      <c r="AB40" s="75">
        <f>-STOA!Q40</f>
        <v>0</v>
      </c>
      <c r="AC40">
        <f t="shared" si="0"/>
        <v>1.6755947360548604</v>
      </c>
      <c r="AD40">
        <f t="shared" si="1"/>
        <v>196.70605526394516</v>
      </c>
      <c r="AE40">
        <f>'IDT-1'!E40</f>
        <v>0</v>
      </c>
      <c r="AF40" s="24"/>
      <c r="AG40">
        <f t="shared" si="2"/>
        <v>196.70605526394516</v>
      </c>
      <c r="AI40" s="34">
        <f>PXIL!K40</f>
        <v>0</v>
      </c>
      <c r="AJ40" s="34">
        <f>PXIL!Q40</f>
        <v>0</v>
      </c>
      <c r="AK40" s="34">
        <f>RTM_IEX!K40</f>
        <v>16.72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10.52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1.1421000000000001</v>
      </c>
      <c r="E41">
        <f>GT_NG!S41</f>
        <v>-3.465E-2</v>
      </c>
      <c r="F41">
        <f>GT_Spot!S41</f>
        <v>0</v>
      </c>
      <c r="G41">
        <f>PPCL_NG!S41</f>
        <v>80</v>
      </c>
      <c r="H41">
        <f>PPCL_Spot!S41</f>
        <v>0</v>
      </c>
      <c r="I41">
        <f>Bawana_NG!S41</f>
        <v>-0.51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28.22</v>
      </c>
      <c r="Z41" s="34">
        <f>IEX!Q41</f>
        <v>0</v>
      </c>
      <c r="AA41" s="75">
        <f>STOA!K41</f>
        <v>62.039999999999992</v>
      </c>
      <c r="AB41" s="75">
        <f>-STOA!Q41</f>
        <v>0</v>
      </c>
      <c r="AC41">
        <f t="shared" si="0"/>
        <v>1.7753514560548604</v>
      </c>
      <c r="AD41">
        <f t="shared" si="1"/>
        <v>208.48209854394511</v>
      </c>
      <c r="AE41">
        <f>'IDT-1'!E41</f>
        <v>0</v>
      </c>
      <c r="AF41" s="24"/>
      <c r="AG41">
        <f t="shared" si="2"/>
        <v>208.48209854394511</v>
      </c>
      <c r="AI41" s="34">
        <f>PXIL!K41</f>
        <v>0</v>
      </c>
      <c r="AJ41" s="34">
        <f>PXIL!Q41</f>
        <v>0</v>
      </c>
      <c r="AK41" s="34">
        <f>RTM_IEX!K41</f>
        <v>9.6199999999999992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29.78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1.1421000000000001</v>
      </c>
      <c r="E42">
        <f>GT_NG!S42</f>
        <v>-3.465E-2</v>
      </c>
      <c r="F42">
        <f>GT_Spot!S42</f>
        <v>0</v>
      </c>
      <c r="G42">
        <f>PPCL_NG!S42</f>
        <v>80</v>
      </c>
      <c r="H42">
        <f>PPCL_Spot!S42</f>
        <v>0</v>
      </c>
      <c r="I42">
        <f>Bawana_NG!S42</f>
        <v>-0.51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32.79</v>
      </c>
      <c r="Z42" s="34">
        <f>IEX!Q42</f>
        <v>0</v>
      </c>
      <c r="AA42" s="75">
        <f>STOA!K42</f>
        <v>62.039999999999992</v>
      </c>
      <c r="AB42" s="75">
        <f>-STOA!Q42</f>
        <v>0</v>
      </c>
      <c r="AC42">
        <f t="shared" si="0"/>
        <v>1.9184034560548606</v>
      </c>
      <c r="AD42">
        <f t="shared" si="1"/>
        <v>225.36904654394516</v>
      </c>
      <c r="AE42">
        <f>'IDT-1'!E42</f>
        <v>0</v>
      </c>
      <c r="AF42" s="24"/>
      <c r="AG42">
        <f t="shared" si="2"/>
        <v>225.36904654394516</v>
      </c>
      <c r="AI42" s="34">
        <f>PXIL!K42</f>
        <v>0</v>
      </c>
      <c r="AJ42" s="34">
        <f>PXIL!Q42</f>
        <v>0</v>
      </c>
      <c r="AK42" s="34">
        <f>RTM_IEX!K42</f>
        <v>9.6199999999999992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42.24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1.1421000000000001</v>
      </c>
      <c r="E43">
        <f>GT_NG!S43</f>
        <v>-3.465E-2</v>
      </c>
      <c r="F43">
        <f>GT_Spot!S43</f>
        <v>0</v>
      </c>
      <c r="G43">
        <f>PPCL_NG!S43</f>
        <v>55</v>
      </c>
      <c r="H43">
        <f>PPCL_Spot!S43</f>
        <v>0</v>
      </c>
      <c r="I43">
        <f>Bawana_NG!S43</f>
        <v>-0.51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40.270000000000003</v>
      </c>
      <c r="Z43" s="34">
        <f>IEX!Q43</f>
        <v>0</v>
      </c>
      <c r="AA43" s="75">
        <f>STOA!K43</f>
        <v>62.039999999999992</v>
      </c>
      <c r="AB43" s="75">
        <f>-STOA!Q43</f>
        <v>0</v>
      </c>
      <c r="AC43">
        <f t="shared" si="0"/>
        <v>1.8591834560548606</v>
      </c>
      <c r="AD43">
        <f t="shared" si="1"/>
        <v>218.3782665439451</v>
      </c>
      <c r="AE43">
        <f>'IDT-1'!E43</f>
        <v>0</v>
      </c>
      <c r="AF43" s="24"/>
      <c r="AG43">
        <f t="shared" si="2"/>
        <v>218.3782665439451</v>
      </c>
      <c r="AI43" s="34">
        <f>PXIL!K43</f>
        <v>0</v>
      </c>
      <c r="AJ43" s="34">
        <f>PXIL!Q43</f>
        <v>0</v>
      </c>
      <c r="AK43" s="34">
        <f>RTM_IEX!K43</f>
        <v>18.28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44.05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1.1421000000000001</v>
      </c>
      <c r="E44">
        <f>GT_NG!S44</f>
        <v>-3.465E-2</v>
      </c>
      <c r="F44">
        <f>GT_Spot!S44</f>
        <v>0</v>
      </c>
      <c r="G44">
        <f>PPCL_NG!S44</f>
        <v>43</v>
      </c>
      <c r="H44">
        <f>PPCL_Spot!S44</f>
        <v>0</v>
      </c>
      <c r="I44">
        <f>Bawana_NG!S44</f>
        <v>-0.51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44.49</v>
      </c>
      <c r="Z44" s="34">
        <f>IEX!Q44</f>
        <v>0</v>
      </c>
      <c r="AA44" s="75">
        <f>STOA!K44</f>
        <v>62.039999999999992</v>
      </c>
      <c r="AB44" s="75">
        <f>-STOA!Q44</f>
        <v>0</v>
      </c>
      <c r="AC44">
        <f t="shared" si="0"/>
        <v>1.8821154560548607</v>
      </c>
      <c r="AD44">
        <f t="shared" si="1"/>
        <v>221.08533454394515</v>
      </c>
      <c r="AE44">
        <f>'IDT-1'!E44</f>
        <v>0</v>
      </c>
      <c r="AF44" s="24"/>
      <c r="AG44">
        <f t="shared" si="2"/>
        <v>221.08533454394515</v>
      </c>
      <c r="AI44" s="34">
        <f>PXIL!K44</f>
        <v>0</v>
      </c>
      <c r="AJ44" s="34">
        <f>PXIL!Q44</f>
        <v>0</v>
      </c>
      <c r="AK44" s="34">
        <f>RTM_IEX!K44</f>
        <v>21.16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51.68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1.1421000000000001</v>
      </c>
      <c r="E45">
        <f>GT_NG!S45</f>
        <v>-3.465E-2</v>
      </c>
      <c r="F45">
        <f>GT_Spot!S45</f>
        <v>0</v>
      </c>
      <c r="G45">
        <f>PPCL_NG!S45</f>
        <v>28</v>
      </c>
      <c r="H45">
        <f>PPCL_Spot!S45</f>
        <v>0</v>
      </c>
      <c r="I45">
        <f>Bawana_NG!S45</f>
        <v>-0.51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43.9</v>
      </c>
      <c r="Z45" s="34">
        <f>IEX!Q45</f>
        <v>0</v>
      </c>
      <c r="AA45" s="75">
        <f>STOA!K45</f>
        <v>62.039999999999992</v>
      </c>
      <c r="AB45" s="75">
        <f>-STOA!Q45</f>
        <v>0</v>
      </c>
      <c r="AC45">
        <f t="shared" si="0"/>
        <v>1.9029474560548607</v>
      </c>
      <c r="AD45">
        <f t="shared" si="1"/>
        <v>223.5445025439451</v>
      </c>
      <c r="AE45">
        <f>'IDT-1'!E45</f>
        <v>0</v>
      </c>
      <c r="AF45" s="24"/>
      <c r="AG45">
        <f t="shared" si="2"/>
        <v>223.5445025439451</v>
      </c>
      <c r="AI45" s="34">
        <f>PXIL!K45</f>
        <v>0</v>
      </c>
      <c r="AJ45" s="34">
        <f>PXIL!Q45</f>
        <v>0</v>
      </c>
      <c r="AK45" s="34">
        <f>RTM_IEX!K45</f>
        <v>22.13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68.78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1.1421000000000001</v>
      </c>
      <c r="E46">
        <f>GT_NG!S46</f>
        <v>-3.465E-2</v>
      </c>
      <c r="F46">
        <f>GT_Spot!S46</f>
        <v>0</v>
      </c>
      <c r="G46">
        <f>PPCL_NG!S46</f>
        <v>21</v>
      </c>
      <c r="H46">
        <f>PPCL_Spot!S46</f>
        <v>0</v>
      </c>
      <c r="I46">
        <f>Bawana_NG!S46</f>
        <v>-0.51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40.9</v>
      </c>
      <c r="Z46" s="34">
        <f>IEX!Q46</f>
        <v>0</v>
      </c>
      <c r="AA46" s="75">
        <f>STOA!K46</f>
        <v>62.039999999999992</v>
      </c>
      <c r="AB46" s="75">
        <f>-STOA!Q46</f>
        <v>0</v>
      </c>
      <c r="AC46">
        <f t="shared" si="0"/>
        <v>1.8386874560548607</v>
      </c>
      <c r="AD46">
        <f t="shared" si="1"/>
        <v>215.95876254394514</v>
      </c>
      <c r="AE46">
        <f>'IDT-1'!E46</f>
        <v>0</v>
      </c>
      <c r="AF46" s="24"/>
      <c r="AG46">
        <f t="shared" si="2"/>
        <v>215.95876254394514</v>
      </c>
      <c r="AI46" s="34">
        <f>PXIL!K46</f>
        <v>0</v>
      </c>
      <c r="AJ46" s="34">
        <f>PXIL!Q46</f>
        <v>0</v>
      </c>
      <c r="AK46" s="34">
        <f>RTM_IEX!K46</f>
        <v>12.51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80.75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1.1421000000000001</v>
      </c>
      <c r="E47">
        <f>GT_NG!S47</f>
        <v>-3.465E-2</v>
      </c>
      <c r="F47">
        <f>GT_Spot!S47</f>
        <v>0</v>
      </c>
      <c r="G47">
        <f>PPCL_NG!S47</f>
        <v>20</v>
      </c>
      <c r="H47">
        <f>PPCL_Spot!S47</f>
        <v>0</v>
      </c>
      <c r="I47">
        <f>Bawana_NG!S47</f>
        <v>-0.51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71.069999999999993</v>
      </c>
      <c r="Z47" s="34">
        <f>IEX!Q47</f>
        <v>0</v>
      </c>
      <c r="AA47" s="75">
        <f>STOA!K47</f>
        <v>62.039999999999992</v>
      </c>
      <c r="AB47" s="75">
        <f>-STOA!Q47</f>
        <v>0</v>
      </c>
      <c r="AC47">
        <f t="shared" si="0"/>
        <v>1.8459114560548606</v>
      </c>
      <c r="AD47">
        <f t="shared" si="1"/>
        <v>216.81153854394515</v>
      </c>
      <c r="AE47">
        <f>'IDT-1'!E47</f>
        <v>0</v>
      </c>
      <c r="AF47" s="24"/>
      <c r="AG47">
        <f t="shared" si="2"/>
        <v>216.81153854394515</v>
      </c>
      <c r="AI47" s="34">
        <f>PXIL!K47</f>
        <v>0</v>
      </c>
      <c r="AJ47" s="34">
        <f>PXIL!Q47</f>
        <v>0</v>
      </c>
      <c r="AK47" s="34">
        <f>RTM_IEX!K47</f>
        <v>14.43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50.52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1.1421000000000001</v>
      </c>
      <c r="E48">
        <f>GT_NG!S48</f>
        <v>-3.465E-2</v>
      </c>
      <c r="F48">
        <f>GT_Spot!S48</f>
        <v>0</v>
      </c>
      <c r="G48">
        <f>PPCL_NG!S48</f>
        <v>10</v>
      </c>
      <c r="H48">
        <f>PPCL_Spot!S48</f>
        <v>0</v>
      </c>
      <c r="I48">
        <f>Bawana_NG!S48</f>
        <v>-0.51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41.85</v>
      </c>
      <c r="Z48" s="34">
        <f>IEX!Q48</f>
        <v>0</v>
      </c>
      <c r="AA48" s="75">
        <f>STOA!K48</f>
        <v>62.039999999999992</v>
      </c>
      <c r="AB48" s="75">
        <f>-STOA!Q48</f>
        <v>0</v>
      </c>
      <c r="AC48">
        <f t="shared" si="0"/>
        <v>1.7499834560548604</v>
      </c>
      <c r="AD48">
        <f t="shared" si="1"/>
        <v>205.48746654394515</v>
      </c>
      <c r="AE48">
        <f>'IDT-1'!E48</f>
        <v>0</v>
      </c>
      <c r="AF48" s="24"/>
      <c r="AG48">
        <f t="shared" si="2"/>
        <v>205.48746654394515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92.75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1.1421000000000001</v>
      </c>
      <c r="E49">
        <f>GT_NG!S49</f>
        <v>-3.465E-2</v>
      </c>
      <c r="F49">
        <f>GT_Spot!S49</f>
        <v>0</v>
      </c>
      <c r="G49">
        <f>PPCL_NG!S49</f>
        <v>10</v>
      </c>
      <c r="H49">
        <f>PPCL_Spot!S49</f>
        <v>0</v>
      </c>
      <c r="I49">
        <f>Bawana_NG!S49</f>
        <v>-0.51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62.039999999999992</v>
      </c>
      <c r="AB49" s="75">
        <f>-STOA!Q49</f>
        <v>0</v>
      </c>
      <c r="AC49">
        <f t="shared" si="0"/>
        <v>1.8313794560548606</v>
      </c>
      <c r="AD49">
        <f t="shared" si="1"/>
        <v>215.09607054394513</v>
      </c>
      <c r="AE49">
        <f>'IDT-1'!E49</f>
        <v>0</v>
      </c>
      <c r="AF49" s="24"/>
      <c r="AG49">
        <f t="shared" si="2"/>
        <v>215.09607054394513</v>
      </c>
      <c r="AI49" s="34">
        <f>PXIL!K49</f>
        <v>0</v>
      </c>
      <c r="AJ49" s="34">
        <f>PXIL!Q49</f>
        <v>0</v>
      </c>
      <c r="AK49" s="34">
        <f>RTM_IEX!K49</f>
        <v>18.28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126.01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1.1421000000000001</v>
      </c>
      <c r="E50">
        <f>GT_NG!S50</f>
        <v>-3.465E-2</v>
      </c>
      <c r="F50">
        <f>GT_Spot!S50</f>
        <v>0</v>
      </c>
      <c r="G50">
        <f>PPCL_NG!S50</f>
        <v>10</v>
      </c>
      <c r="H50">
        <f>PPCL_Spot!S50</f>
        <v>0</v>
      </c>
      <c r="I50">
        <f>Bawana_NG!S50</f>
        <v>-0.51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62.039999999999992</v>
      </c>
      <c r="AB50" s="75">
        <f>-STOA!Q50</f>
        <v>0</v>
      </c>
      <c r="AC50">
        <f t="shared" si="0"/>
        <v>1.8314634560548608</v>
      </c>
      <c r="AD50">
        <f t="shared" si="1"/>
        <v>215.10598654394514</v>
      </c>
      <c r="AE50">
        <f>'IDT-1'!E50</f>
        <v>0</v>
      </c>
      <c r="AF50" s="24"/>
      <c r="AG50">
        <f t="shared" si="2"/>
        <v>215.10598654394514</v>
      </c>
      <c r="AI50" s="34">
        <f>PXIL!K50</f>
        <v>0</v>
      </c>
      <c r="AJ50" s="34">
        <f>PXIL!Q50</f>
        <v>0</v>
      </c>
      <c r="AK50" s="34">
        <f>RTM_IEX!K50</f>
        <v>18.28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126.02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1.1421000000000001</v>
      </c>
      <c r="E51">
        <f>GT_NG!S51</f>
        <v>-3.465E-2</v>
      </c>
      <c r="F51">
        <f>GT_Spot!S51</f>
        <v>0</v>
      </c>
      <c r="G51">
        <f>PPCL_NG!S51</f>
        <v>10</v>
      </c>
      <c r="H51">
        <f>PPCL_Spot!S51</f>
        <v>0</v>
      </c>
      <c r="I51">
        <f>Bawana_NG!S51</f>
        <v>-0.51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65.7</v>
      </c>
      <c r="AB51" s="75">
        <f>-STOA!Q51</f>
        <v>0</v>
      </c>
      <c r="AC51">
        <f t="shared" si="0"/>
        <v>1.5874434560548607</v>
      </c>
      <c r="AD51">
        <f t="shared" si="1"/>
        <v>186.30000654394513</v>
      </c>
      <c r="AE51">
        <f>'IDT-1'!E51</f>
        <v>0</v>
      </c>
      <c r="AF51" s="24"/>
      <c r="AG51">
        <f t="shared" si="2"/>
        <v>186.30000654394513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111.59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1.1421000000000001</v>
      </c>
      <c r="E52">
        <f>GT_NG!S52</f>
        <v>-3.465E-2</v>
      </c>
      <c r="F52">
        <f>GT_Spot!S52</f>
        <v>0</v>
      </c>
      <c r="G52">
        <f>PPCL_NG!S52</f>
        <v>17</v>
      </c>
      <c r="H52">
        <f>PPCL_Spot!S52</f>
        <v>0</v>
      </c>
      <c r="I52">
        <f>Bawana_NG!S52</f>
        <v>-0.51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65.7</v>
      </c>
      <c r="AB52" s="75">
        <f>-STOA!Q52</f>
        <v>0</v>
      </c>
      <c r="AC52">
        <f t="shared" si="0"/>
        <v>1.8725394560548607</v>
      </c>
      <c r="AD52">
        <f t="shared" si="1"/>
        <v>219.95491054394515</v>
      </c>
      <c r="AE52">
        <f>'IDT-1'!E52</f>
        <v>0</v>
      </c>
      <c r="AF52" s="24"/>
      <c r="AG52">
        <f t="shared" si="2"/>
        <v>219.95491054394515</v>
      </c>
      <c r="AI52" s="34">
        <f>PXIL!K52</f>
        <v>0</v>
      </c>
      <c r="AJ52" s="34">
        <f>PXIL!Q52</f>
        <v>0</v>
      </c>
      <c r="AK52" s="34">
        <f>RTM_IEX!K52</f>
        <v>27.9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110.63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1.1421000000000001</v>
      </c>
      <c r="E53">
        <f>GT_NG!S53</f>
        <v>-3.465E-2</v>
      </c>
      <c r="F53">
        <f>GT_Spot!S53</f>
        <v>0</v>
      </c>
      <c r="G53">
        <f>PPCL_NG!S53</f>
        <v>39</v>
      </c>
      <c r="H53">
        <f>PPCL_Spot!S53</f>
        <v>0</v>
      </c>
      <c r="I53">
        <f>Bawana_NG!S53</f>
        <v>-0.51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114.95</v>
      </c>
      <c r="AB53" s="75">
        <f>-STOA!Q53</f>
        <v>0</v>
      </c>
      <c r="AC53">
        <f t="shared" si="0"/>
        <v>1.897319456054861</v>
      </c>
      <c r="AD53">
        <f t="shared" si="1"/>
        <v>222.88013054394511</v>
      </c>
      <c r="AE53">
        <f>'IDT-1'!E53</f>
        <v>0</v>
      </c>
      <c r="AF53" s="24"/>
      <c r="AG53">
        <f t="shared" si="2"/>
        <v>222.88013054394511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70.23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1.1421000000000001</v>
      </c>
      <c r="E54">
        <f>GT_NG!S54</f>
        <v>-3.465E-2</v>
      </c>
      <c r="F54">
        <f>GT_Spot!S54</f>
        <v>0</v>
      </c>
      <c r="G54">
        <f>PPCL_NG!S54</f>
        <v>39</v>
      </c>
      <c r="H54">
        <f>PPCL_Spot!S54</f>
        <v>0</v>
      </c>
      <c r="I54">
        <f>Bawana_NG!S54</f>
        <v>-0.51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114.95</v>
      </c>
      <c r="AB54" s="75">
        <f>-STOA!Q54</f>
        <v>0</v>
      </c>
      <c r="AC54">
        <f t="shared" si="0"/>
        <v>1.9134474560548609</v>
      </c>
      <c r="AD54">
        <f t="shared" si="1"/>
        <v>224.78400254394515</v>
      </c>
      <c r="AE54">
        <f>'IDT-1'!E54</f>
        <v>0</v>
      </c>
      <c r="AF54" s="24"/>
      <c r="AG54">
        <f t="shared" si="2"/>
        <v>224.78400254394515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72.150000000000006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1.1421000000000001</v>
      </c>
      <c r="E55">
        <f>GT_NG!S55</f>
        <v>-3.465E-2</v>
      </c>
      <c r="F55">
        <f>GT_Spot!S55</f>
        <v>0</v>
      </c>
      <c r="G55">
        <f>PPCL_NG!S55</f>
        <v>39</v>
      </c>
      <c r="H55">
        <f>PPCL_Spot!S55</f>
        <v>0</v>
      </c>
      <c r="I55">
        <f>Bawana_NG!S55</f>
        <v>-0.51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114.95</v>
      </c>
      <c r="AB55" s="75">
        <f>-STOA!Q55</f>
        <v>0</v>
      </c>
      <c r="AC55">
        <f t="shared" si="0"/>
        <v>1.9215114560548607</v>
      </c>
      <c r="AD55">
        <f t="shared" si="1"/>
        <v>225.73593854394511</v>
      </c>
      <c r="AE55">
        <f>'IDT-1'!E55</f>
        <v>0</v>
      </c>
      <c r="AF55" s="24"/>
      <c r="AG55">
        <f t="shared" si="2"/>
        <v>225.73593854394511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73.11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1.1421000000000001</v>
      </c>
      <c r="E56">
        <f>GT_NG!S56</f>
        <v>-3.465E-2</v>
      </c>
      <c r="F56">
        <f>GT_Spot!S56</f>
        <v>0</v>
      </c>
      <c r="G56">
        <f>PPCL_NG!S56</f>
        <v>39</v>
      </c>
      <c r="H56">
        <f>PPCL_Spot!S56</f>
        <v>0</v>
      </c>
      <c r="I56">
        <f>Bawana_NG!S56</f>
        <v>-0.51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114.95</v>
      </c>
      <c r="AB56" s="75">
        <f>-STOA!Q56</f>
        <v>0</v>
      </c>
      <c r="AC56">
        <f t="shared" si="0"/>
        <v>1.8891714560548607</v>
      </c>
      <c r="AD56">
        <f t="shared" si="1"/>
        <v>221.91827854394515</v>
      </c>
      <c r="AE56">
        <f>'IDT-1'!E56</f>
        <v>0</v>
      </c>
      <c r="AF56" s="24"/>
      <c r="AG56">
        <f t="shared" si="2"/>
        <v>221.91827854394515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69.260000000000005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1.1421000000000001</v>
      </c>
      <c r="E57">
        <f>GT_NG!S57</f>
        <v>-3.465E-2</v>
      </c>
      <c r="F57">
        <f>GT_Spot!S57</f>
        <v>0</v>
      </c>
      <c r="G57">
        <f>PPCL_NG!S57</f>
        <v>38</v>
      </c>
      <c r="H57">
        <f>PPCL_Spot!S57</f>
        <v>0</v>
      </c>
      <c r="I57">
        <f>Bawana_NG!S57</f>
        <v>-0.51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114.95</v>
      </c>
      <c r="AB57" s="75">
        <f>-STOA!Q57</f>
        <v>0</v>
      </c>
      <c r="AC57">
        <f t="shared" si="0"/>
        <v>1.864643456054861</v>
      </c>
      <c r="AD57">
        <f t="shared" si="1"/>
        <v>219.02280654394514</v>
      </c>
      <c r="AE57">
        <f>'IDT-1'!E57</f>
        <v>0</v>
      </c>
      <c r="AF57" s="24"/>
      <c r="AG57">
        <f t="shared" si="2"/>
        <v>219.02280654394514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67.34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1.1421000000000001</v>
      </c>
      <c r="E58">
        <f>GT_NG!S58</f>
        <v>-3.465E-2</v>
      </c>
      <c r="F58">
        <f>GT_Spot!S58</f>
        <v>0</v>
      </c>
      <c r="G58">
        <f>PPCL_NG!S58</f>
        <v>38</v>
      </c>
      <c r="H58">
        <f>PPCL_Spot!S58</f>
        <v>0</v>
      </c>
      <c r="I58">
        <f>Bawana_NG!S58</f>
        <v>-0.51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114.95</v>
      </c>
      <c r="AB58" s="75">
        <f>-STOA!Q58</f>
        <v>0</v>
      </c>
      <c r="AC58">
        <f t="shared" si="0"/>
        <v>1.832303456054861</v>
      </c>
      <c r="AD58">
        <f t="shared" si="1"/>
        <v>215.20514654394515</v>
      </c>
      <c r="AE58">
        <f>'IDT-1'!E58</f>
        <v>0</v>
      </c>
      <c r="AF58" s="24"/>
      <c r="AG58">
        <f t="shared" si="2"/>
        <v>215.20514654394515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63.49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1.1421000000000001</v>
      </c>
      <c r="E59">
        <f>GT_NG!S59</f>
        <v>-3.465E-2</v>
      </c>
      <c r="F59">
        <f>GT_Spot!S59</f>
        <v>0</v>
      </c>
      <c r="G59">
        <f>PPCL_NG!S59</f>
        <v>80</v>
      </c>
      <c r="H59">
        <f>PPCL_Spot!S59</f>
        <v>0</v>
      </c>
      <c r="I59">
        <f>Bawana_NG!S59</f>
        <v>-0.51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114.95</v>
      </c>
      <c r="AB59" s="75">
        <f>-STOA!Q59</f>
        <v>0</v>
      </c>
      <c r="AC59">
        <f t="shared" si="0"/>
        <v>2.1770394560548607</v>
      </c>
      <c r="AD59">
        <f t="shared" si="1"/>
        <v>255.90041054394513</v>
      </c>
      <c r="AE59">
        <f>'IDT-1'!E59</f>
        <v>0</v>
      </c>
      <c r="AF59" s="24"/>
      <c r="AG59">
        <f t="shared" si="2"/>
        <v>255.90041054394513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62.53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1.1761200000000001</v>
      </c>
      <c r="E60">
        <f>GT_NG!S60</f>
        <v>-3.465E-2</v>
      </c>
      <c r="F60">
        <f>GT_Spot!S60</f>
        <v>0</v>
      </c>
      <c r="G60">
        <f>PPCL_NG!S60</f>
        <v>80</v>
      </c>
      <c r="H60">
        <f>PPCL_Spot!S60</f>
        <v>0</v>
      </c>
      <c r="I60">
        <f>Bawana_NG!S60</f>
        <v>-0.51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114.95</v>
      </c>
      <c r="AB60" s="75">
        <f>-STOA!Q60</f>
        <v>0</v>
      </c>
      <c r="AC60">
        <f t="shared" si="0"/>
        <v>2.1773252240548606</v>
      </c>
      <c r="AD60">
        <f t="shared" si="1"/>
        <v>255.93414477594513</v>
      </c>
      <c r="AE60">
        <f>'IDT-1'!E60</f>
        <v>0</v>
      </c>
      <c r="AF60" s="24"/>
      <c r="AG60">
        <f t="shared" si="2"/>
        <v>255.93414477594513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62.53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1.1761200000000001</v>
      </c>
      <c r="E61">
        <f>GT_NG!S61</f>
        <v>-3.465E-2</v>
      </c>
      <c r="F61">
        <f>GT_Spot!S61</f>
        <v>0</v>
      </c>
      <c r="G61">
        <f>PPCL_NG!S61</f>
        <v>80</v>
      </c>
      <c r="H61">
        <f>PPCL_Spot!S61</f>
        <v>0</v>
      </c>
      <c r="I61">
        <f>Bawana_NG!S61</f>
        <v>-0.51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114.95</v>
      </c>
      <c r="AB61" s="75">
        <f>-STOA!Q61</f>
        <v>0</v>
      </c>
      <c r="AC61">
        <f t="shared" si="0"/>
        <v>2.1853892240548607</v>
      </c>
      <c r="AD61">
        <f t="shared" si="1"/>
        <v>256.88608077594512</v>
      </c>
      <c r="AE61">
        <f>'IDT-1'!E61</f>
        <v>0</v>
      </c>
      <c r="AF61" s="24"/>
      <c r="AG61">
        <f t="shared" si="2"/>
        <v>256.88608077594512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63.49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1.1761200000000001</v>
      </c>
      <c r="E62">
        <f>GT_NG!S62</f>
        <v>-3.465E-2</v>
      </c>
      <c r="F62">
        <f>GT_Spot!S62</f>
        <v>0</v>
      </c>
      <c r="G62">
        <f>PPCL_NG!S62</f>
        <v>80</v>
      </c>
      <c r="H62">
        <f>PPCL_Spot!S62</f>
        <v>0</v>
      </c>
      <c r="I62">
        <f>Bawana_NG!S62</f>
        <v>-0.51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114.95</v>
      </c>
      <c r="AB62" s="75">
        <f>-STOA!Q62</f>
        <v>0</v>
      </c>
      <c r="AC62">
        <f t="shared" si="0"/>
        <v>2.1853052240548605</v>
      </c>
      <c r="AD62">
        <f t="shared" si="1"/>
        <v>256.87616477594514</v>
      </c>
      <c r="AE62">
        <f>'IDT-1'!E62</f>
        <v>0</v>
      </c>
      <c r="AF62" s="24"/>
      <c r="AG62">
        <f t="shared" si="2"/>
        <v>256.87616477594514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63.48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1.1761200000000001</v>
      </c>
      <c r="E63">
        <f>GT_NG!S63</f>
        <v>-3.465E-2</v>
      </c>
      <c r="F63">
        <f>GT_Spot!S63</f>
        <v>0</v>
      </c>
      <c r="G63">
        <f>PPCL_NG!S63</f>
        <v>80</v>
      </c>
      <c r="H63">
        <f>PPCL_Spot!S63</f>
        <v>0</v>
      </c>
      <c r="I63">
        <f>Bawana_NG!S63</f>
        <v>-0.51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114.95</v>
      </c>
      <c r="AB63" s="75">
        <f>-STOA!Q63</f>
        <v>0</v>
      </c>
      <c r="AC63">
        <f t="shared" si="0"/>
        <v>2.1691772240548608</v>
      </c>
      <c r="AD63">
        <f t="shared" si="1"/>
        <v>254.97229277594516</v>
      </c>
      <c r="AE63">
        <f>'IDT-1'!E63</f>
        <v>0</v>
      </c>
      <c r="AF63" s="24"/>
      <c r="AG63">
        <f t="shared" si="2"/>
        <v>254.97229277594516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61.56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1.1761200000000001</v>
      </c>
      <c r="E64">
        <f>GT_NG!S64</f>
        <v>-3.465E-2</v>
      </c>
      <c r="F64">
        <f>GT_Spot!S64</f>
        <v>0</v>
      </c>
      <c r="G64">
        <f>PPCL_NG!S64</f>
        <v>80</v>
      </c>
      <c r="H64">
        <f>PPCL_Spot!S64</f>
        <v>0</v>
      </c>
      <c r="I64">
        <f>Bawana_NG!S64</f>
        <v>-0.51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114.95</v>
      </c>
      <c r="AB64" s="75">
        <f>-STOA!Q64</f>
        <v>0</v>
      </c>
      <c r="AC64">
        <f t="shared" si="0"/>
        <v>2.1691772240548608</v>
      </c>
      <c r="AD64">
        <f t="shared" si="1"/>
        <v>254.97229277594516</v>
      </c>
      <c r="AE64">
        <f>'IDT-1'!E64</f>
        <v>0</v>
      </c>
      <c r="AF64" s="24"/>
      <c r="AG64">
        <f t="shared" si="2"/>
        <v>254.97229277594516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61.56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1.1761200000000001</v>
      </c>
      <c r="E65">
        <f>GT_NG!S65</f>
        <v>-3.465E-2</v>
      </c>
      <c r="F65">
        <f>GT_Spot!S65</f>
        <v>0</v>
      </c>
      <c r="G65">
        <f>PPCL_NG!S65</f>
        <v>80</v>
      </c>
      <c r="H65">
        <f>PPCL_Spot!S65</f>
        <v>0</v>
      </c>
      <c r="I65">
        <f>Bawana_NG!S65</f>
        <v>-0.51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114.95</v>
      </c>
      <c r="AB65" s="75">
        <f>-STOA!Q65</f>
        <v>0</v>
      </c>
      <c r="AC65">
        <f t="shared" si="0"/>
        <v>2.1692612240548605</v>
      </c>
      <c r="AD65">
        <f t="shared" si="1"/>
        <v>254.98220877594517</v>
      </c>
      <c r="AE65">
        <f>'IDT-1'!E65</f>
        <v>0</v>
      </c>
      <c r="AF65" s="24"/>
      <c r="AG65">
        <f t="shared" si="2"/>
        <v>254.98220877594517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61.57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1.1761200000000001</v>
      </c>
      <c r="E66">
        <f>GT_NG!S66</f>
        <v>1.4824108658743635</v>
      </c>
      <c r="F66">
        <f>GT_Spot!S66</f>
        <v>0</v>
      </c>
      <c r="G66">
        <f>PPCL_NG!S66</f>
        <v>80</v>
      </c>
      <c r="H66">
        <f>PPCL_Spot!S66</f>
        <v>0</v>
      </c>
      <c r="I66">
        <f>Bawana_NG!S66</f>
        <v>-0.51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114.95</v>
      </c>
      <c r="AB66" s="75">
        <f>-STOA!Q66</f>
        <v>0</v>
      </c>
      <c r="AC66">
        <f t="shared" si="0"/>
        <v>2.181419949713038</v>
      </c>
      <c r="AD66">
        <f t="shared" si="1"/>
        <v>256.48711091616133</v>
      </c>
      <c r="AE66">
        <f>'IDT-1'!E66</f>
        <v>0</v>
      </c>
      <c r="AF66" s="24"/>
      <c r="AG66">
        <f t="shared" si="2"/>
        <v>256.48711091616133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61.57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1.1761200000000001</v>
      </c>
      <c r="E67">
        <f>GT_NG!S67</f>
        <v>1.4824108658743635</v>
      </c>
      <c r="F67">
        <f>GT_Spot!S67</f>
        <v>0</v>
      </c>
      <c r="G67">
        <f>PPCL_NG!S67</f>
        <v>80</v>
      </c>
      <c r="H67">
        <f>PPCL_Spot!S67</f>
        <v>0</v>
      </c>
      <c r="I67">
        <f>Bawana_NG!S67</f>
        <v>-0.51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65.7</v>
      </c>
      <c r="AB67" s="75">
        <f>-STOA!Q67</f>
        <v>0</v>
      </c>
      <c r="AC67">
        <f t="shared" si="0"/>
        <v>2.0101439497130382</v>
      </c>
      <c r="AD67">
        <f t="shared" si="1"/>
        <v>236.26838691616132</v>
      </c>
      <c r="AE67">
        <f>'IDT-1'!E67</f>
        <v>0</v>
      </c>
      <c r="AF67" s="24"/>
      <c r="AG67">
        <f t="shared" si="2"/>
        <v>236.26838691616132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90.43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1.1761200000000001</v>
      </c>
      <c r="E68">
        <f>GT_NG!S68</f>
        <v>1.4824108658743635</v>
      </c>
      <c r="F68">
        <f>GT_Spot!S68</f>
        <v>0</v>
      </c>
      <c r="G68">
        <f>PPCL_NG!S68</f>
        <v>80</v>
      </c>
      <c r="H68">
        <f>PPCL_Spot!S68</f>
        <v>0</v>
      </c>
      <c r="I68">
        <f>Bawana_NG!S68</f>
        <v>-0.51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65.7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1.9939319497130379</v>
      </c>
      <c r="AD68">
        <f t="shared" ref="AD68:AD98" si="4">SUM(B68:AB68,AI68:AR68)-AC68</f>
        <v>234.35459891616131</v>
      </c>
      <c r="AE68">
        <f>'IDT-1'!E68</f>
        <v>0</v>
      </c>
      <c r="AF68" s="24"/>
      <c r="AG68">
        <f t="shared" ref="AG68:AG98" si="5">SUM(AD68:AF68)</f>
        <v>234.35459891616131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88.5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1.1761200000000001</v>
      </c>
      <c r="E69">
        <f>GT_NG!S69</f>
        <v>1.4824108658743635</v>
      </c>
      <c r="F69">
        <f>GT_Spot!S69</f>
        <v>0</v>
      </c>
      <c r="G69">
        <f>PPCL_NG!S69</f>
        <v>80</v>
      </c>
      <c r="H69">
        <f>PPCL_Spot!S69</f>
        <v>0</v>
      </c>
      <c r="I69">
        <f>Bawana_NG!S69</f>
        <v>-0.51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23.13</v>
      </c>
      <c r="Z69" s="34">
        <f>IEX!Q69</f>
        <v>0</v>
      </c>
      <c r="AA69" s="75">
        <f>STOA!K69</f>
        <v>62.039999999999992</v>
      </c>
      <c r="AB69" s="75">
        <f>-STOA!Q69</f>
        <v>0</v>
      </c>
      <c r="AC69">
        <f t="shared" si="3"/>
        <v>2.1067439497130378</v>
      </c>
      <c r="AD69">
        <f t="shared" si="4"/>
        <v>247.67178691616132</v>
      </c>
      <c r="AE69">
        <f>'IDT-1'!E69</f>
        <v>0</v>
      </c>
      <c r="AF69" s="24"/>
      <c r="AG69">
        <f t="shared" si="5"/>
        <v>247.67178691616132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82.46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1.1761200000000001</v>
      </c>
      <c r="E70">
        <f>GT_NG!S70</f>
        <v>1.4824108658743635</v>
      </c>
      <c r="F70">
        <f>GT_Spot!S70</f>
        <v>0</v>
      </c>
      <c r="G70">
        <f>PPCL_NG!S70</f>
        <v>80</v>
      </c>
      <c r="H70">
        <f>PPCL_Spot!S70</f>
        <v>0</v>
      </c>
      <c r="I70">
        <f>Bawana_NG!S70</f>
        <v>-0.51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39.25</v>
      </c>
      <c r="Z70" s="34">
        <f>IEX!Q70</f>
        <v>0</v>
      </c>
      <c r="AA70" s="75">
        <f>STOA!K70</f>
        <v>62.039999999999992</v>
      </c>
      <c r="AB70" s="75">
        <f>-STOA!Q70</f>
        <v>0</v>
      </c>
      <c r="AC70">
        <f t="shared" si="3"/>
        <v>1.9042199497130383</v>
      </c>
      <c r="AD70">
        <f t="shared" si="4"/>
        <v>223.76431091616132</v>
      </c>
      <c r="AE70">
        <f>'IDT-1'!E70</f>
        <v>0</v>
      </c>
      <c r="AF70" s="24"/>
      <c r="AG70">
        <f t="shared" si="5"/>
        <v>223.76431091616132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42.23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1.1761200000000001</v>
      </c>
      <c r="E71">
        <f>GT_NG!S71</f>
        <v>1.4824108658743635</v>
      </c>
      <c r="F71">
        <f>GT_Spot!S71</f>
        <v>0</v>
      </c>
      <c r="G71">
        <f>PPCL_NG!S71</f>
        <v>80</v>
      </c>
      <c r="H71">
        <f>PPCL_Spot!S71</f>
        <v>0</v>
      </c>
      <c r="I71">
        <f>Bawana_NG!S71</f>
        <v>-0.51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30.88</v>
      </c>
      <c r="Z71" s="34">
        <f>IEX!Q71</f>
        <v>0</v>
      </c>
      <c r="AA71" s="75">
        <f>STOA!K71</f>
        <v>62.039999999999992</v>
      </c>
      <c r="AB71" s="75">
        <f>-STOA!Q71</f>
        <v>0</v>
      </c>
      <c r="AC71">
        <f t="shared" si="3"/>
        <v>1.6395359497130382</v>
      </c>
      <c r="AD71">
        <f t="shared" si="4"/>
        <v>192.51899491616132</v>
      </c>
      <c r="AE71">
        <f>'IDT-1'!E71</f>
        <v>0</v>
      </c>
      <c r="AF71" s="24"/>
      <c r="AG71">
        <f t="shared" si="5"/>
        <v>192.51899491616132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19.09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1.1761200000000001</v>
      </c>
      <c r="E72">
        <f>GT_NG!S72</f>
        <v>1.4824108658743635</v>
      </c>
      <c r="F72">
        <f>GT_Spot!S72</f>
        <v>0</v>
      </c>
      <c r="G72">
        <f>PPCL_NG!S72</f>
        <v>80</v>
      </c>
      <c r="H72">
        <f>PPCL_Spot!S72</f>
        <v>0</v>
      </c>
      <c r="I72">
        <f>Bawana_NG!S72</f>
        <v>-0.51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26.3</v>
      </c>
      <c r="Z72" s="34">
        <f>IEX!Q72</f>
        <v>0</v>
      </c>
      <c r="AA72" s="75">
        <f>STOA!K72</f>
        <v>62.039999999999992</v>
      </c>
      <c r="AB72" s="75">
        <f>-STOA!Q72</f>
        <v>0</v>
      </c>
      <c r="AC72">
        <f t="shared" si="3"/>
        <v>1.544951949713038</v>
      </c>
      <c r="AD72">
        <f t="shared" si="4"/>
        <v>181.3535789161613</v>
      </c>
      <c r="AE72">
        <f>'IDT-1'!E72</f>
        <v>0</v>
      </c>
      <c r="AF72" s="24"/>
      <c r="AG72">
        <f t="shared" si="5"/>
        <v>181.3535789161613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12.41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1.1761200000000001</v>
      </c>
      <c r="E73">
        <f>GT_NG!S73</f>
        <v>1.4824108658743635</v>
      </c>
      <c r="F73">
        <f>GT_Spot!S73</f>
        <v>0</v>
      </c>
      <c r="G73">
        <f>PPCL_NG!S73</f>
        <v>80</v>
      </c>
      <c r="H73">
        <f>PPCL_Spot!S73</f>
        <v>0</v>
      </c>
      <c r="I73">
        <f>Bawana_NG!S73</f>
        <v>-0.51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26.2</v>
      </c>
      <c r="Z73" s="34">
        <f>IEX!Q73</f>
        <v>0</v>
      </c>
      <c r="AA73" s="75">
        <f>STOA!K73</f>
        <v>62.039999999999992</v>
      </c>
      <c r="AB73" s="75">
        <f>-STOA!Q73</f>
        <v>0</v>
      </c>
      <c r="AC73">
        <f t="shared" si="3"/>
        <v>1.506815949713038</v>
      </c>
      <c r="AD73">
        <f t="shared" si="4"/>
        <v>176.85171491616134</v>
      </c>
      <c r="AE73">
        <f>'IDT-1'!E73</f>
        <v>0</v>
      </c>
      <c r="AF73" s="24"/>
      <c r="AG73">
        <f t="shared" si="5"/>
        <v>176.85171491616134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7.97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1.1761200000000001</v>
      </c>
      <c r="E74">
        <f>GT_NG!S74</f>
        <v>1.4824108658743635</v>
      </c>
      <c r="F74">
        <f>GT_Spot!S74</f>
        <v>0</v>
      </c>
      <c r="G74">
        <f>PPCL_NG!S74</f>
        <v>80</v>
      </c>
      <c r="H74">
        <f>PPCL_Spot!S74</f>
        <v>0</v>
      </c>
      <c r="I74">
        <f>Bawana_NG!S74</f>
        <v>-0.51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25.65</v>
      </c>
      <c r="Z74" s="34">
        <f>IEX!Q74</f>
        <v>0</v>
      </c>
      <c r="AA74" s="75">
        <f>STOA!K74</f>
        <v>62.039999999999992</v>
      </c>
      <c r="AB74" s="75">
        <f>-STOA!Q74</f>
        <v>0</v>
      </c>
      <c r="AC74">
        <f t="shared" si="3"/>
        <v>1.4783399497130378</v>
      </c>
      <c r="AD74">
        <f t="shared" si="4"/>
        <v>173.49019091616131</v>
      </c>
      <c r="AE74">
        <f>'IDT-1'!E74</f>
        <v>0</v>
      </c>
      <c r="AF74" s="24"/>
      <c r="AG74">
        <f t="shared" si="5"/>
        <v>173.49019091616131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5.13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1.1761200000000001</v>
      </c>
      <c r="E75">
        <f>GT_NG!S75</f>
        <v>1.4975891341256369</v>
      </c>
      <c r="F75">
        <f>GT_Spot!S75</f>
        <v>0</v>
      </c>
      <c r="G75">
        <f>PPCL_NG!S75</f>
        <v>80</v>
      </c>
      <c r="H75">
        <f>PPCL_Spot!S75</f>
        <v>0</v>
      </c>
      <c r="I75">
        <f>Bawana_NG!S75</f>
        <v>-0.51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19.77</v>
      </c>
      <c r="Z75" s="34">
        <f>IEX!Q75</f>
        <v>0</v>
      </c>
      <c r="AA75" s="75">
        <f>STOA!K75</f>
        <v>62.039999999999992</v>
      </c>
      <c r="AB75" s="75">
        <f>-STOA!Q75</f>
        <v>0</v>
      </c>
      <c r="AC75">
        <f t="shared" si="3"/>
        <v>1.5452474471663487</v>
      </c>
      <c r="AD75">
        <f t="shared" si="4"/>
        <v>181.38846168695926</v>
      </c>
      <c r="AE75">
        <f>'IDT-1'!E75</f>
        <v>0</v>
      </c>
      <c r="AF75" s="24"/>
      <c r="AG75">
        <f t="shared" si="5"/>
        <v>181.38846168695926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18.96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1.1761200000000001</v>
      </c>
      <c r="E76">
        <f>GT_NG!S76</f>
        <v>1.9810537519957425</v>
      </c>
      <c r="F76">
        <f>GT_Spot!S76</f>
        <v>0</v>
      </c>
      <c r="G76">
        <f>PPCL_NG!S76</f>
        <v>80</v>
      </c>
      <c r="H76">
        <f>PPCL_Spot!S76</f>
        <v>0</v>
      </c>
      <c r="I76">
        <f>Bawana_NG!S76</f>
        <v>-0.51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19.23</v>
      </c>
      <c r="Z76" s="34">
        <f>IEX!Q76</f>
        <v>0</v>
      </c>
      <c r="AA76" s="75">
        <f>STOA!K76</f>
        <v>62.039999999999992</v>
      </c>
      <c r="AB76" s="75">
        <f>-STOA!Q76</f>
        <v>0</v>
      </c>
      <c r="AC76">
        <f t="shared" si="3"/>
        <v>1.4634605499564575</v>
      </c>
      <c r="AD76">
        <f t="shared" si="4"/>
        <v>171.73371320203927</v>
      </c>
      <c r="AE76">
        <f>'IDT-1'!E76</f>
        <v>0</v>
      </c>
      <c r="AF76" s="24"/>
      <c r="AG76">
        <f t="shared" si="5"/>
        <v>171.73371320203927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9.2799999999999994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1.1761200000000001</v>
      </c>
      <c r="E77">
        <f>GT_NG!S77</f>
        <v>1.9810537519957425</v>
      </c>
      <c r="F77">
        <f>GT_Spot!S77</f>
        <v>0</v>
      </c>
      <c r="G77">
        <f>PPCL_NG!S77</f>
        <v>80</v>
      </c>
      <c r="H77">
        <f>PPCL_Spot!S77</f>
        <v>0</v>
      </c>
      <c r="I77">
        <f>Bawana_NG!S77</f>
        <v>-0.51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19.61</v>
      </c>
      <c r="Z77" s="34">
        <f>IEX!Q77</f>
        <v>0</v>
      </c>
      <c r="AA77" s="75">
        <f>STOA!K77</f>
        <v>62.039999999999992</v>
      </c>
      <c r="AB77" s="75">
        <f>-STOA!Q77</f>
        <v>0</v>
      </c>
      <c r="AC77">
        <f t="shared" si="3"/>
        <v>1.4062565499564574</v>
      </c>
      <c r="AD77">
        <f t="shared" si="4"/>
        <v>164.98091720203928</v>
      </c>
      <c r="AE77">
        <f>'IDT-1'!E77</f>
        <v>0</v>
      </c>
      <c r="AF77" s="24"/>
      <c r="AG77">
        <f t="shared" si="5"/>
        <v>164.98091720203928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2.09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1.1761200000000001</v>
      </c>
      <c r="E78">
        <f>GT_NG!S78</f>
        <v>1.9810537519957425</v>
      </c>
      <c r="F78">
        <f>GT_Spot!S78</f>
        <v>0</v>
      </c>
      <c r="G78">
        <f>PPCL_NG!S78</f>
        <v>80</v>
      </c>
      <c r="H78">
        <f>PPCL_Spot!S78</f>
        <v>0</v>
      </c>
      <c r="I78">
        <f>Bawana_NG!S78</f>
        <v>-0.51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18.23</v>
      </c>
      <c r="Z78" s="34">
        <f>IEX!Q78</f>
        <v>0</v>
      </c>
      <c r="AA78" s="75">
        <f>STOA!K78</f>
        <v>62.039999999999992</v>
      </c>
      <c r="AB78" s="75">
        <f>-STOA!Q78</f>
        <v>0</v>
      </c>
      <c r="AC78">
        <f t="shared" si="3"/>
        <v>1.3928165499564575</v>
      </c>
      <c r="AD78">
        <f t="shared" si="4"/>
        <v>163.39435720203929</v>
      </c>
      <c r="AE78">
        <f>'IDT-1'!E78</f>
        <v>0</v>
      </c>
      <c r="AF78" s="24"/>
      <c r="AG78">
        <f t="shared" si="5"/>
        <v>163.39435720203929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1.87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1.1761200000000001</v>
      </c>
      <c r="E79">
        <f>GT_NG!S79</f>
        <v>1.9810537519957425</v>
      </c>
      <c r="F79">
        <f>GT_Spot!S79</f>
        <v>0</v>
      </c>
      <c r="G79">
        <f>PPCL_NG!S79</f>
        <v>80</v>
      </c>
      <c r="H79">
        <f>PPCL_Spot!S79</f>
        <v>0</v>
      </c>
      <c r="I79">
        <f>Bawana_NG!S79</f>
        <v>-0.51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18.079999999999998</v>
      </c>
      <c r="Z79" s="34">
        <f>IEX!Q79</f>
        <v>0</v>
      </c>
      <c r="AA79" s="75">
        <f>STOA!K79</f>
        <v>62.039999999999992</v>
      </c>
      <c r="AB79" s="75">
        <f>-STOA!Q79</f>
        <v>0</v>
      </c>
      <c r="AC79">
        <f t="shared" si="3"/>
        <v>1.3906325499564576</v>
      </c>
      <c r="AD79">
        <f t="shared" si="4"/>
        <v>163.13654120203927</v>
      </c>
      <c r="AE79">
        <f>'IDT-1'!E79</f>
        <v>0</v>
      </c>
      <c r="AF79" s="24"/>
      <c r="AG79">
        <f t="shared" si="5"/>
        <v>163.13654120203927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1.76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1.1761200000000001</v>
      </c>
      <c r="E80">
        <f>GT_NG!S80</f>
        <v>1.9810537519957425</v>
      </c>
      <c r="F80">
        <f>GT_Spot!S80</f>
        <v>0</v>
      </c>
      <c r="G80">
        <f>PPCL_NG!S80</f>
        <v>80</v>
      </c>
      <c r="H80">
        <f>PPCL_Spot!S80</f>
        <v>0</v>
      </c>
      <c r="I80">
        <f>Bawana_NG!S80</f>
        <v>-0.51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19.23</v>
      </c>
      <c r="Z80" s="34">
        <f>IEX!Q80</f>
        <v>0</v>
      </c>
      <c r="AA80" s="75">
        <f>STOA!K80</f>
        <v>62.039999999999992</v>
      </c>
      <c r="AB80" s="75">
        <f>-STOA!Q80</f>
        <v>0</v>
      </c>
      <c r="AC80">
        <f t="shared" si="3"/>
        <v>1.4382605499564574</v>
      </c>
      <c r="AD80">
        <f t="shared" si="4"/>
        <v>168.75891320203928</v>
      </c>
      <c r="AE80">
        <f>'IDT-1'!E80</f>
        <v>0</v>
      </c>
      <c r="AF80" s="24"/>
      <c r="AG80">
        <f t="shared" si="5"/>
        <v>168.75891320203928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6.28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1.1761200000000001</v>
      </c>
      <c r="E81">
        <f>GT_NG!S81</f>
        <v>1.9810537519957425</v>
      </c>
      <c r="F81">
        <f>GT_Spot!S81</f>
        <v>0</v>
      </c>
      <c r="G81">
        <f>PPCL_NG!S81</f>
        <v>80</v>
      </c>
      <c r="H81">
        <f>PPCL_Spot!S81</f>
        <v>0</v>
      </c>
      <c r="I81">
        <f>Bawana_NG!S81</f>
        <v>-0.51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22.97</v>
      </c>
      <c r="Z81" s="34">
        <f>IEX!Q81</f>
        <v>0</v>
      </c>
      <c r="AA81" s="75">
        <f>STOA!K81</f>
        <v>62.039999999999992</v>
      </c>
      <c r="AB81" s="75">
        <f>-STOA!Q81</f>
        <v>0</v>
      </c>
      <c r="AC81">
        <f t="shared" si="3"/>
        <v>1.4795045499564576</v>
      </c>
      <c r="AD81">
        <f t="shared" si="4"/>
        <v>173.62766920203927</v>
      </c>
      <c r="AE81">
        <f>'IDT-1'!E81</f>
        <v>0</v>
      </c>
      <c r="AF81" s="24"/>
      <c r="AG81">
        <f t="shared" si="5"/>
        <v>173.62766920203927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7.45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1.0935000000000001</v>
      </c>
      <c r="E82">
        <f>GT_NG!S82</f>
        <v>1.9810537519957425</v>
      </c>
      <c r="F82">
        <f>GT_Spot!S82</f>
        <v>0</v>
      </c>
      <c r="G82">
        <f>PPCL_NG!S82</f>
        <v>80</v>
      </c>
      <c r="H82">
        <f>PPCL_Spot!S82</f>
        <v>0</v>
      </c>
      <c r="I82">
        <f>Bawana_NG!S82</f>
        <v>-0.51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19.559999999999999</v>
      </c>
      <c r="Z82" s="34">
        <f>IEX!Q82</f>
        <v>0</v>
      </c>
      <c r="AA82" s="75">
        <f>STOA!K82</f>
        <v>62.039999999999992</v>
      </c>
      <c r="AB82" s="75">
        <f>-STOA!Q82</f>
        <v>0</v>
      </c>
      <c r="AC82">
        <f t="shared" si="3"/>
        <v>1.4356345419564578</v>
      </c>
      <c r="AD82">
        <f t="shared" si="4"/>
        <v>168.44891921003926</v>
      </c>
      <c r="AE82">
        <f>'IDT-1'!E82</f>
        <v>0</v>
      </c>
      <c r="AF82" s="24"/>
      <c r="AG82">
        <f t="shared" si="5"/>
        <v>168.44891921003926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5.72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1.0935000000000001</v>
      </c>
      <c r="E83">
        <f>GT_NG!S83</f>
        <v>1.9810537519957425</v>
      </c>
      <c r="F83">
        <f>GT_Spot!S83</f>
        <v>0</v>
      </c>
      <c r="G83">
        <f>PPCL_NG!S83</f>
        <v>80</v>
      </c>
      <c r="H83">
        <f>PPCL_Spot!S83</f>
        <v>0</v>
      </c>
      <c r="I83">
        <f>Bawana_NG!S83</f>
        <v>-0.51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19.190000000000001</v>
      </c>
      <c r="Z83" s="34">
        <f>IEX!Q83</f>
        <v>0</v>
      </c>
      <c r="AA83" s="75">
        <f>STOA!K83</f>
        <v>62.039999999999992</v>
      </c>
      <c r="AB83" s="75">
        <f>-STOA!Q83</f>
        <v>0</v>
      </c>
      <c r="AC83">
        <f t="shared" si="3"/>
        <v>1.6297981192053483</v>
      </c>
      <c r="AD83">
        <f t="shared" si="4"/>
        <v>171.28475563279036</v>
      </c>
      <c r="AE83">
        <f>'IDT-1'!E83</f>
        <v>0</v>
      </c>
      <c r="AF83" s="24"/>
      <c r="AG83">
        <f t="shared" si="5"/>
        <v>171.28475563279036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</v>
      </c>
      <c r="AM83" s="34">
        <f>RTM_PXI!K83</f>
        <v>0</v>
      </c>
      <c r="AN83" s="34">
        <f>RTM_PXI!Q83</f>
        <v>0</v>
      </c>
      <c r="AO83" s="148">
        <f>GDAM_IEX!K83</f>
        <v>19.12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1.0935000000000001</v>
      </c>
      <c r="E84">
        <f>GT_NG!S84</f>
        <v>1.9810537519957425</v>
      </c>
      <c r="F84">
        <f>GT_Spot!S84</f>
        <v>0</v>
      </c>
      <c r="G84">
        <f>PPCL_NG!S84</f>
        <v>80</v>
      </c>
      <c r="H84">
        <f>PPCL_Spot!S84</f>
        <v>0</v>
      </c>
      <c r="I84">
        <f>Bawana_NG!S84</f>
        <v>-0.51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20.440000000000001</v>
      </c>
      <c r="Z84" s="34">
        <f>IEX!Q84</f>
        <v>0</v>
      </c>
      <c r="AA84" s="75">
        <f>STOA!K84</f>
        <v>62.039999999999992</v>
      </c>
      <c r="AB84" s="75">
        <f>-STOA!Q84</f>
        <v>0</v>
      </c>
      <c r="AC84">
        <f t="shared" si="3"/>
        <v>1.7023939078297934</v>
      </c>
      <c r="AD84">
        <f t="shared" si="4"/>
        <v>169.81215984416593</v>
      </c>
      <c r="AE84">
        <f>'IDT-1'!E84</f>
        <v>0</v>
      </c>
      <c r="AF84" s="24"/>
      <c r="AG84">
        <f t="shared" si="5"/>
        <v>169.81215984416593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-15</v>
      </c>
      <c r="AM84" s="34">
        <f>RTM_PXI!K84</f>
        <v>0</v>
      </c>
      <c r="AN84" s="34">
        <f>RTM_PXI!Q84</f>
        <v>0</v>
      </c>
      <c r="AO84" s="148">
        <f>GDAM_IEX!K84</f>
        <v>21.47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1.0935000000000001</v>
      </c>
      <c r="E85">
        <f>GT_NG!S85</f>
        <v>1.9810537519957425</v>
      </c>
      <c r="F85">
        <f>GT_Spot!S85</f>
        <v>0</v>
      </c>
      <c r="G85">
        <f>PPCL_NG!S85</f>
        <v>80</v>
      </c>
      <c r="H85">
        <f>PPCL_Spot!S85</f>
        <v>0</v>
      </c>
      <c r="I85">
        <f>Bawana_NG!S85</f>
        <v>-0.51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62.039999999999992</v>
      </c>
      <c r="AB85" s="75">
        <f>-STOA!Q85</f>
        <v>0</v>
      </c>
      <c r="AC85">
        <f t="shared" si="3"/>
        <v>2.0046210623275749</v>
      </c>
      <c r="AD85">
        <f t="shared" si="4"/>
        <v>165.31993268966815</v>
      </c>
      <c r="AE85">
        <f>'IDT-1'!E85</f>
        <v>0</v>
      </c>
      <c r="AF85" s="24"/>
      <c r="AG85">
        <f t="shared" si="5"/>
        <v>165.31993268966815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-35</v>
      </c>
      <c r="AM85" s="34">
        <f>RTM_PXI!K85</f>
        <v>0</v>
      </c>
      <c r="AN85" s="34">
        <f>RTM_PXI!Q85</f>
        <v>0</v>
      </c>
      <c r="AO85" s="148">
        <f>GDAM_IEX!K85</f>
        <v>57.72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1.0935000000000001</v>
      </c>
      <c r="E86">
        <f>GT_NG!S86</f>
        <v>1.9810537519957425</v>
      </c>
      <c r="F86">
        <f>GT_Spot!S86</f>
        <v>0</v>
      </c>
      <c r="G86">
        <f>PPCL_NG!S86</f>
        <v>80</v>
      </c>
      <c r="H86">
        <f>PPCL_Spot!S86</f>
        <v>0</v>
      </c>
      <c r="I86">
        <f>Bawana_NG!S86</f>
        <v>-0.51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62.039999999999992</v>
      </c>
      <c r="AB86" s="75">
        <f>-STOA!Q86</f>
        <v>0</v>
      </c>
      <c r="AC86">
        <f t="shared" si="3"/>
        <v>2.0046210623275749</v>
      </c>
      <c r="AD86">
        <f t="shared" si="4"/>
        <v>165.31993268966815</v>
      </c>
      <c r="AE86">
        <f>'IDT-1'!E86</f>
        <v>0</v>
      </c>
      <c r="AF86" s="24"/>
      <c r="AG86">
        <f t="shared" si="5"/>
        <v>165.31993268966815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-35</v>
      </c>
      <c r="AM86" s="34">
        <f>RTM_PXI!K86</f>
        <v>0</v>
      </c>
      <c r="AN86" s="34">
        <f>RTM_PXI!Q86</f>
        <v>0</v>
      </c>
      <c r="AO86" s="148">
        <f>GDAM_IEX!K86</f>
        <v>57.72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1.0935000000000001</v>
      </c>
      <c r="E87">
        <f>GT_NG!S87</f>
        <v>1.9810537519957425</v>
      </c>
      <c r="F87">
        <f>GT_Spot!S87</f>
        <v>0</v>
      </c>
      <c r="G87">
        <f>PPCL_NG!S87</f>
        <v>80</v>
      </c>
      <c r="H87">
        <f>PPCL_Spot!S87</f>
        <v>0</v>
      </c>
      <c r="I87">
        <f>Bawana_NG!S87</f>
        <v>2.1888000000000001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62.039999999999992</v>
      </c>
      <c r="AB87" s="75">
        <f>-STOA!Q87</f>
        <v>0</v>
      </c>
      <c r="AC87">
        <f t="shared" si="3"/>
        <v>1.9782826918878813</v>
      </c>
      <c r="AD87">
        <f t="shared" si="4"/>
        <v>163.23507106010786</v>
      </c>
      <c r="AE87">
        <f>'IDT-1'!E87</f>
        <v>0</v>
      </c>
      <c r="AF87" s="24"/>
      <c r="AG87">
        <f t="shared" si="5"/>
        <v>163.23507106010786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48">
        <f>GDAM_IEX!K87</f>
        <v>52.91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1.0935000000000001</v>
      </c>
      <c r="E88">
        <f>GT_NG!S88</f>
        <v>1.9810537519957425</v>
      </c>
      <c r="F88">
        <f>GT_Spot!S88</f>
        <v>0</v>
      </c>
      <c r="G88">
        <f>PPCL_NG!S88</f>
        <v>80</v>
      </c>
      <c r="H88">
        <f>PPCL_Spot!S88</f>
        <v>0</v>
      </c>
      <c r="I88">
        <f>Bawana_NG!S88</f>
        <v>2.1888000000000001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62.039999999999992</v>
      </c>
      <c r="AB88" s="75">
        <f>-STOA!Q88</f>
        <v>0</v>
      </c>
      <c r="AC88">
        <f t="shared" si="3"/>
        <v>1.9782826918878813</v>
      </c>
      <c r="AD88">
        <f t="shared" si="4"/>
        <v>163.23507106010786</v>
      </c>
      <c r="AE88">
        <f>'IDT-1'!E88</f>
        <v>0</v>
      </c>
      <c r="AF88" s="24"/>
      <c r="AG88">
        <f t="shared" si="5"/>
        <v>163.23507106010786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-35</v>
      </c>
      <c r="AM88" s="34">
        <f>RTM_PXI!K88</f>
        <v>0</v>
      </c>
      <c r="AN88" s="34">
        <f>RTM_PXI!Q88</f>
        <v>0</v>
      </c>
      <c r="AO88" s="148">
        <f>GDAM_IEX!K88</f>
        <v>52.91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1.0935000000000001</v>
      </c>
      <c r="E89">
        <f>GT_NG!S89</f>
        <v>1.9805411314566821</v>
      </c>
      <c r="F89">
        <f>GT_Spot!S89</f>
        <v>0</v>
      </c>
      <c r="G89">
        <f>PPCL_NG!S89</f>
        <v>80</v>
      </c>
      <c r="H89">
        <f>PPCL_Spot!S89</f>
        <v>0</v>
      </c>
      <c r="I89">
        <f>Bawana_NG!S89</f>
        <v>2.1888000000000001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62.039999999999992</v>
      </c>
      <c r="AB89" s="75">
        <f>-STOA!Q89</f>
        <v>0</v>
      </c>
      <c r="AC89">
        <f t="shared" si="3"/>
        <v>2.0206341744997984</v>
      </c>
      <c r="AD89">
        <f t="shared" si="4"/>
        <v>158.19220695695685</v>
      </c>
      <c r="AE89">
        <f>'IDT-1'!E89</f>
        <v>0</v>
      </c>
      <c r="AF89" s="24"/>
      <c r="AG89">
        <f t="shared" si="5"/>
        <v>158.19220695695685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-40</v>
      </c>
      <c r="AM89" s="34">
        <f>RTM_PXI!K89</f>
        <v>0</v>
      </c>
      <c r="AN89" s="34">
        <f>RTM_PXI!Q89</f>
        <v>0</v>
      </c>
      <c r="AO89" s="148">
        <f>GDAM_IEX!K89</f>
        <v>52.91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1.0935000000000001</v>
      </c>
      <c r="E90">
        <f>GT_NG!S90</f>
        <v>1.9805411314566821</v>
      </c>
      <c r="F90">
        <f>GT_Spot!S90</f>
        <v>0</v>
      </c>
      <c r="G90">
        <f>PPCL_NG!S90</f>
        <v>80</v>
      </c>
      <c r="H90">
        <f>PPCL_Spot!S90</f>
        <v>0</v>
      </c>
      <c r="I90">
        <f>Bawana_NG!S90</f>
        <v>2.1888000000000001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62.039999999999992</v>
      </c>
      <c r="AB90" s="75">
        <f>-STOA!Q90</f>
        <v>0</v>
      </c>
      <c r="AC90">
        <f t="shared" si="3"/>
        <v>2.0629899631242439</v>
      </c>
      <c r="AD90">
        <f t="shared" si="4"/>
        <v>153.14985116833242</v>
      </c>
      <c r="AE90">
        <f>'IDT-1'!E90</f>
        <v>0</v>
      </c>
      <c r="AF90" s="24"/>
      <c r="AG90">
        <f t="shared" si="5"/>
        <v>153.14985116833242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-45</v>
      </c>
      <c r="AM90" s="34">
        <f>RTM_PXI!K90</f>
        <v>0</v>
      </c>
      <c r="AN90" s="34">
        <f>RTM_PXI!Q90</f>
        <v>0</v>
      </c>
      <c r="AO90" s="148">
        <f>GDAM_IEX!K90</f>
        <v>52.91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1.0935000000000001</v>
      </c>
      <c r="E91">
        <f>GT_NG!S91</f>
        <v>1.9805411314566821</v>
      </c>
      <c r="F91">
        <f>GT_Spot!S91</f>
        <v>0</v>
      </c>
      <c r="G91">
        <f>PPCL_NG!S91</f>
        <v>80</v>
      </c>
      <c r="H91">
        <f>PPCL_Spot!S91</f>
        <v>0</v>
      </c>
      <c r="I91">
        <f>Bawana_NG!S91</f>
        <v>2.1799999999999971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62.039999999999992</v>
      </c>
      <c r="AB91" s="75">
        <f>-STOA!Q91</f>
        <v>0</v>
      </c>
      <c r="AC91">
        <f t="shared" si="3"/>
        <v>1.8239221504255749</v>
      </c>
      <c r="AD91">
        <f t="shared" si="4"/>
        <v>149.03011898103108</v>
      </c>
      <c r="AE91">
        <f>'IDT-1'!E91</f>
        <v>0</v>
      </c>
      <c r="AF91" s="24"/>
      <c r="AG91">
        <f t="shared" si="5"/>
        <v>149.03011898103108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-33</v>
      </c>
      <c r="AM91" s="34">
        <f>RTM_PXI!K91</f>
        <v>0</v>
      </c>
      <c r="AN91" s="34">
        <f>RTM_PXI!Q91</f>
        <v>0</v>
      </c>
      <c r="AO91" s="148">
        <f>GDAM_IEX!K91</f>
        <v>36.56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1.0935000000000001</v>
      </c>
      <c r="E92">
        <f>GT_NG!S92</f>
        <v>1.9805411314566821</v>
      </c>
      <c r="F92">
        <f>GT_Spot!S92</f>
        <v>0</v>
      </c>
      <c r="G92">
        <f>PPCL_NG!S92</f>
        <v>80</v>
      </c>
      <c r="H92">
        <f>PPCL_Spot!S92</f>
        <v>0</v>
      </c>
      <c r="I92">
        <f>Bawana_NG!S92</f>
        <v>2.1799999999999971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62.039999999999992</v>
      </c>
      <c r="AB92" s="75">
        <f>-STOA!Q92</f>
        <v>0</v>
      </c>
      <c r="AC92">
        <f t="shared" si="3"/>
        <v>1.808117308150464</v>
      </c>
      <c r="AD92">
        <f t="shared" si="4"/>
        <v>145.15592382330621</v>
      </c>
      <c r="AE92">
        <f>'IDT-1'!E92</f>
        <v>0</v>
      </c>
      <c r="AF92" s="24"/>
      <c r="AG92">
        <f t="shared" si="5"/>
        <v>145.15592382330621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-34</v>
      </c>
      <c r="AM92" s="34">
        <f>RTM_PXI!K92</f>
        <v>0</v>
      </c>
      <c r="AN92" s="34">
        <f>RTM_PXI!Q92</f>
        <v>0</v>
      </c>
      <c r="AO92" s="148">
        <f>GDAM_IEX!K92</f>
        <v>33.67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1.0935000000000001</v>
      </c>
      <c r="E93">
        <f>GT_NG!S93</f>
        <v>1.9805411314566821</v>
      </c>
      <c r="F93">
        <f>GT_Spot!S93</f>
        <v>0</v>
      </c>
      <c r="G93">
        <f>PPCL_NG!S93</f>
        <v>80</v>
      </c>
      <c r="H93">
        <f>PPCL_Spot!S93</f>
        <v>0</v>
      </c>
      <c r="I93">
        <f>Bawana_NG!S93</f>
        <v>2.1799999999999971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62.039999999999992</v>
      </c>
      <c r="AB93" s="75">
        <f>-STOA!Q93</f>
        <v>0</v>
      </c>
      <c r="AC93">
        <f t="shared" si="3"/>
        <v>1.7753701504255748</v>
      </c>
      <c r="AD93">
        <f t="shared" si="4"/>
        <v>143.29867098103108</v>
      </c>
      <c r="AE93">
        <f>'IDT-1'!E93</f>
        <v>0</v>
      </c>
      <c r="AF93" s="24"/>
      <c r="AG93">
        <f t="shared" si="5"/>
        <v>143.29867098103108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-33</v>
      </c>
      <c r="AM93" s="34">
        <f>RTM_PXI!K93</f>
        <v>0</v>
      </c>
      <c r="AN93" s="34">
        <f>RTM_PXI!Q93</f>
        <v>0</v>
      </c>
      <c r="AO93" s="148">
        <f>GDAM_IEX!K93</f>
        <v>30.78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1.0935000000000001</v>
      </c>
      <c r="E94">
        <f>GT_NG!S94</f>
        <v>1.9805411314566821</v>
      </c>
      <c r="F94">
        <f>GT_Spot!S94</f>
        <v>0</v>
      </c>
      <c r="G94">
        <f>PPCL_NG!S94</f>
        <v>80</v>
      </c>
      <c r="H94">
        <f>PPCL_Spot!S94</f>
        <v>0</v>
      </c>
      <c r="I94">
        <f>Bawana_NG!S94</f>
        <v>2.1799999999999971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62.039999999999992</v>
      </c>
      <c r="AB94" s="75">
        <f>-STOA!Q94</f>
        <v>0</v>
      </c>
      <c r="AC94">
        <f t="shared" si="3"/>
        <v>1.7681204658753531</v>
      </c>
      <c r="AD94">
        <f t="shared" si="4"/>
        <v>138.42592066558132</v>
      </c>
      <c r="AE94">
        <f>'IDT-1'!E94</f>
        <v>0</v>
      </c>
      <c r="AF94" s="24"/>
      <c r="AG94">
        <f t="shared" si="5"/>
        <v>138.42592066558132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48">
        <f>GDAM_IEX!K94</f>
        <v>27.9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1.0935000000000001</v>
      </c>
      <c r="E95">
        <f>GT_NG!S95</f>
        <v>1.9805411314566821</v>
      </c>
      <c r="F95">
        <f>GT_Spot!S95</f>
        <v>0</v>
      </c>
      <c r="G95">
        <f>PPCL_NG!S95</f>
        <v>80</v>
      </c>
      <c r="H95">
        <f>PPCL_Spot!S95</f>
        <v>0</v>
      </c>
      <c r="I95">
        <f>Bawana_NG!S95</f>
        <v>1.67808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62.039999999999992</v>
      </c>
      <c r="AB95" s="75">
        <f>-STOA!Q95</f>
        <v>0</v>
      </c>
      <c r="AC95">
        <f t="shared" si="3"/>
        <v>1.7230931801504643</v>
      </c>
      <c r="AD95">
        <f t="shared" si="4"/>
        <v>135.11902795130621</v>
      </c>
      <c r="AE95">
        <f>'IDT-1'!E95</f>
        <v>0</v>
      </c>
      <c r="AF95" s="24"/>
      <c r="AG95">
        <f t="shared" si="5"/>
        <v>135.11902795130621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-34</v>
      </c>
      <c r="AM95" s="34">
        <f>RTM_PXI!K95</f>
        <v>0</v>
      </c>
      <c r="AN95" s="34">
        <f>RTM_PXI!Q95</f>
        <v>0</v>
      </c>
      <c r="AO95" s="148">
        <f>GDAM_IEX!K95</f>
        <v>24.05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1.0935000000000001</v>
      </c>
      <c r="E96">
        <f>GT_NG!S96</f>
        <v>1.9805411314566821</v>
      </c>
      <c r="F96">
        <f>GT_Spot!S96</f>
        <v>0</v>
      </c>
      <c r="G96">
        <f>PPCL_NG!S96</f>
        <v>80</v>
      </c>
      <c r="H96">
        <f>PPCL_Spot!S96</f>
        <v>0</v>
      </c>
      <c r="I96">
        <f>Bawana_NG!S96</f>
        <v>1.67808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62.039999999999992</v>
      </c>
      <c r="AB96" s="75">
        <f>-STOA!Q96</f>
        <v>0</v>
      </c>
      <c r="AC96">
        <f t="shared" si="3"/>
        <v>1.7072883378753532</v>
      </c>
      <c r="AD96">
        <f t="shared" si="4"/>
        <v>131.24483279358131</v>
      </c>
      <c r="AE96">
        <f>'IDT-1'!E96</f>
        <v>0</v>
      </c>
      <c r="AF96" s="24"/>
      <c r="AG96">
        <f t="shared" si="5"/>
        <v>131.24483279358131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-35</v>
      </c>
      <c r="AM96" s="34">
        <f>RTM_PXI!K96</f>
        <v>0</v>
      </c>
      <c r="AN96" s="34">
        <f>RTM_PXI!Q96</f>
        <v>0</v>
      </c>
      <c r="AO96" s="148">
        <f>GDAM_IEX!K96</f>
        <v>21.16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1.0935000000000001</v>
      </c>
      <c r="E97">
        <f>GT_NG!S97</f>
        <v>1.9805411314566821</v>
      </c>
      <c r="F97">
        <f>GT_Spot!S97</f>
        <v>0</v>
      </c>
      <c r="G97">
        <f>PPCL_NG!S97</f>
        <v>80</v>
      </c>
      <c r="H97">
        <f>PPCL_Spot!S97</f>
        <v>0</v>
      </c>
      <c r="I97">
        <f>Bawana_NG!S97</f>
        <v>1.67808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62.039999999999992</v>
      </c>
      <c r="AB97" s="75">
        <f>-STOA!Q97</f>
        <v>0</v>
      </c>
      <c r="AC97">
        <f t="shared" si="3"/>
        <v>1.6665611801504645</v>
      </c>
      <c r="AD97">
        <f t="shared" si="4"/>
        <v>128.44555995130619</v>
      </c>
      <c r="AE97">
        <f>'IDT-1'!E97</f>
        <v>0</v>
      </c>
      <c r="AF97" s="24"/>
      <c r="AG97">
        <f t="shared" si="5"/>
        <v>128.44555995130619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-34</v>
      </c>
      <c r="AM97" s="34">
        <f>RTM_PXI!K97</f>
        <v>0</v>
      </c>
      <c r="AN97" s="34">
        <f>RTM_PXI!Q97</f>
        <v>0</v>
      </c>
      <c r="AO97" s="148">
        <f>GDAM_IEX!K97</f>
        <v>17.32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1.0935000000000001</v>
      </c>
      <c r="E98">
        <f>GT_NG!S98</f>
        <v>1.9805411314566821</v>
      </c>
      <c r="F98">
        <f>GT_Spot!S98</f>
        <v>0</v>
      </c>
      <c r="G98">
        <f>PPCL_NG!S98</f>
        <v>80</v>
      </c>
      <c r="H98">
        <f>PPCL_Spot!S98</f>
        <v>0</v>
      </c>
      <c r="I98">
        <f>Bawana_NG!S98</f>
        <v>1.67808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62.039999999999992</v>
      </c>
      <c r="AB98" s="75">
        <f>-STOA!Q98</f>
        <v>0</v>
      </c>
      <c r="AC98">
        <f t="shared" si="3"/>
        <v>1.6507563378753534</v>
      </c>
      <c r="AD98">
        <f t="shared" si="4"/>
        <v>124.57136479358132</v>
      </c>
      <c r="AE98">
        <f>'IDT-1'!E98</f>
        <v>0</v>
      </c>
      <c r="AF98" s="24"/>
      <c r="AG98">
        <f t="shared" si="5"/>
        <v>124.57136479358132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-35</v>
      </c>
      <c r="AM98" s="34">
        <f>RTM_PXI!K98</f>
        <v>0</v>
      </c>
      <c r="AN98" s="34">
        <f>RTM_PXI!Q98</f>
        <v>0</v>
      </c>
      <c r="AO98" s="148">
        <f>GDAM_IEX!K98</f>
        <v>14.43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1.4687511754376598E-2</v>
      </c>
      <c r="F99">
        <f t="shared" si="6"/>
        <v>0</v>
      </c>
      <c r="G99">
        <f t="shared" si="6"/>
        <v>1.17025</v>
      </c>
      <c r="H99">
        <f t="shared" si="6"/>
        <v>0</v>
      </c>
      <c r="I99">
        <f t="shared" si="6"/>
        <v>-4.280800000000003E-3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0.22152750000000004</v>
      </c>
      <c r="Z99" s="34">
        <f t="shared" si="6"/>
        <v>0</v>
      </c>
      <c r="AA99" s="75">
        <f t="shared" si="6"/>
        <v>1.6778049999999987</v>
      </c>
      <c r="AB99" s="75">
        <f t="shared" si="6"/>
        <v>0</v>
      </c>
      <c r="AC99">
        <f t="shared" si="6"/>
        <v>3.5692878561396302E-2</v>
      </c>
      <c r="AD99">
        <f t="shared" si="6"/>
        <v>3.9291529931929809</v>
      </c>
      <c r="AE99">
        <f t="shared" si="6"/>
        <v>0</v>
      </c>
      <c r="AG99">
        <f t="shared" si="6"/>
        <v>3.9291529931929809</v>
      </c>
      <c r="AI99">
        <f t="shared" si="6"/>
        <v>0</v>
      </c>
      <c r="AJ99">
        <f t="shared" si="6"/>
        <v>0</v>
      </c>
      <c r="AK99">
        <f t="shared" si="6"/>
        <v>0.18573749999999997</v>
      </c>
      <c r="AL99">
        <f t="shared" si="6"/>
        <v>-0.13075000000000001</v>
      </c>
      <c r="AM99">
        <f t="shared" si="6"/>
        <v>0</v>
      </c>
      <c r="AN99">
        <f t="shared" si="6"/>
        <v>0</v>
      </c>
      <c r="AO99">
        <f t="shared" si="6"/>
        <v>0.80310999999999988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45323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3.1849999999999996E-2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0.16356354000000001</v>
      </c>
      <c r="AD3">
        <f>SUM(B3:AB3,AI3:AT3)-AC3</f>
        <v>19.308286460000001</v>
      </c>
      <c r="AE3">
        <f>'IDT-1'!D3</f>
        <v>0</v>
      </c>
      <c r="AF3" s="24"/>
      <c r="AG3">
        <f>SUM(AD3:AF3)</f>
        <v>19.308286460000001</v>
      </c>
      <c r="AI3" s="34">
        <f>PXIL!L3</f>
        <v>0</v>
      </c>
      <c r="AJ3" s="34">
        <f>PXIL!R3</f>
        <v>0</v>
      </c>
      <c r="AK3" s="34">
        <f>RTM_IEX!L3</f>
        <v>11.74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3.1849999999999996E-2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0.15785154000000001</v>
      </c>
      <c r="AD4">
        <f t="shared" ref="AD4:AD67" si="1">SUM(B4:AB4,AI4:AT4)-AC4</f>
        <v>18.633998460000001</v>
      </c>
      <c r="AE4">
        <f>'IDT-1'!D4</f>
        <v>0</v>
      </c>
      <c r="AF4" s="24"/>
      <c r="AG4">
        <f t="shared" ref="AG4:AG67" si="2">SUM(AD4:AF4)</f>
        <v>18.633998460000001</v>
      </c>
      <c r="AI4" s="34">
        <f>PXIL!L4</f>
        <v>0</v>
      </c>
      <c r="AJ4" s="34">
        <f>PXIL!R4</f>
        <v>0</v>
      </c>
      <c r="AK4" s="34">
        <f>RTM_IEX!L4</f>
        <v>11.06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-9.5706000000000305E-2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0.14949074062121823</v>
      </c>
      <c r="AD5">
        <f t="shared" si="1"/>
        <v>17.454803259378782</v>
      </c>
      <c r="AE5">
        <f>'IDT-1'!D5</f>
        <v>0</v>
      </c>
      <c r="AF5" s="24"/>
      <c r="AG5">
        <f t="shared" si="2"/>
        <v>17.454803259378782</v>
      </c>
      <c r="AI5" s="34">
        <f>PXIL!L5</f>
        <v>0</v>
      </c>
      <c r="AJ5" s="34">
        <f>PXIL!R5</f>
        <v>0</v>
      </c>
      <c r="AK5" s="34">
        <f>RTM_IEX!L5</f>
        <v>10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-9.5706000000000305E-2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0.14470274062121824</v>
      </c>
      <c r="AD6">
        <f t="shared" si="1"/>
        <v>16.889591259378783</v>
      </c>
      <c r="AE6">
        <f>'IDT-1'!D6</f>
        <v>0</v>
      </c>
      <c r="AF6" s="24"/>
      <c r="AG6">
        <f t="shared" si="2"/>
        <v>16.889591259378783</v>
      </c>
      <c r="AI6" s="34">
        <f>PXIL!L6</f>
        <v>0</v>
      </c>
      <c r="AJ6" s="34">
        <f>PXIL!R6</f>
        <v>0</v>
      </c>
      <c r="AK6" s="34">
        <f>RTM_IEX!L6</f>
        <v>9.43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-0.13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0.14415325050423558</v>
      </c>
      <c r="AD7">
        <f t="shared" si="1"/>
        <v>16.755846749495763</v>
      </c>
      <c r="AE7">
        <f>'IDT-1'!D7</f>
        <v>0</v>
      </c>
      <c r="AF7" s="24"/>
      <c r="AG7">
        <f t="shared" si="2"/>
        <v>16.755846749495763</v>
      </c>
      <c r="AI7" s="34">
        <f>PXIL!L7</f>
        <v>0</v>
      </c>
      <c r="AJ7" s="34">
        <f>PXIL!R7</f>
        <v>0</v>
      </c>
      <c r="AK7" s="34">
        <f>RTM_IEX!L7</f>
        <v>9.33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-0.13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0.14012125050423557</v>
      </c>
      <c r="AD8">
        <f t="shared" si="1"/>
        <v>16.279878749495765</v>
      </c>
      <c r="AE8">
        <f>'IDT-1'!D8</f>
        <v>0</v>
      </c>
      <c r="AF8" s="24"/>
      <c r="AG8">
        <f t="shared" si="2"/>
        <v>16.279878749495765</v>
      </c>
      <c r="AI8" s="34">
        <f>PXIL!L8</f>
        <v>0</v>
      </c>
      <c r="AJ8" s="34">
        <f>PXIL!R8</f>
        <v>0</v>
      </c>
      <c r="AK8" s="34">
        <f>RTM_IEX!L8</f>
        <v>8.85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-0.13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0.13928125050423557</v>
      </c>
      <c r="AD9">
        <f t="shared" si="1"/>
        <v>16.180718749495764</v>
      </c>
      <c r="AE9">
        <f>'IDT-1'!D9</f>
        <v>0</v>
      </c>
      <c r="AF9" s="24"/>
      <c r="AG9">
        <f t="shared" si="2"/>
        <v>16.180718749495764</v>
      </c>
      <c r="AI9" s="34">
        <f>PXIL!L9</f>
        <v>0</v>
      </c>
      <c r="AJ9" s="34">
        <f>PXIL!R9</f>
        <v>0</v>
      </c>
      <c r="AK9" s="34">
        <f>RTM_IEX!L9</f>
        <v>8.75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-0.13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0.13928125050423557</v>
      </c>
      <c r="AD10">
        <f t="shared" si="1"/>
        <v>16.180718749495764</v>
      </c>
      <c r="AE10">
        <f>'IDT-1'!D10</f>
        <v>0</v>
      </c>
      <c r="AF10" s="24"/>
      <c r="AG10">
        <f t="shared" si="2"/>
        <v>16.180718749495764</v>
      </c>
      <c r="AI10" s="34">
        <f>PXIL!L10</f>
        <v>0</v>
      </c>
      <c r="AJ10" s="34">
        <f>PXIL!R10</f>
        <v>0</v>
      </c>
      <c r="AK10" s="34">
        <f>RTM_IEX!L10</f>
        <v>8.75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-0.13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0.13928125050423557</v>
      </c>
      <c r="AD11">
        <f t="shared" si="1"/>
        <v>16.180718749495764</v>
      </c>
      <c r="AE11">
        <f>'IDT-1'!D11</f>
        <v>0</v>
      </c>
      <c r="AF11" s="24"/>
      <c r="AG11">
        <f t="shared" si="2"/>
        <v>16.180718749495764</v>
      </c>
      <c r="AI11" s="34">
        <f>PXIL!L11</f>
        <v>0</v>
      </c>
      <c r="AJ11" s="34">
        <f>PXIL!R11</f>
        <v>0</v>
      </c>
      <c r="AK11" s="34">
        <f>RTM_IEX!L11</f>
        <v>8.75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-0.13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0.13852525050423559</v>
      </c>
      <c r="AD12">
        <f t="shared" si="1"/>
        <v>16.091474749495767</v>
      </c>
      <c r="AE12">
        <f>'IDT-1'!D12</f>
        <v>0</v>
      </c>
      <c r="AF12" s="24"/>
      <c r="AG12">
        <f t="shared" si="2"/>
        <v>16.091474749495767</v>
      </c>
      <c r="AI12" s="34">
        <f>PXIL!L12</f>
        <v>0</v>
      </c>
      <c r="AJ12" s="34">
        <f>PXIL!R12</f>
        <v>0</v>
      </c>
      <c r="AK12" s="34">
        <f>RTM_IEX!L12</f>
        <v>8.66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-0.13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0.1369292505042356</v>
      </c>
      <c r="AD13">
        <f t="shared" si="1"/>
        <v>15.903070749495763</v>
      </c>
      <c r="AE13">
        <f>'IDT-1'!D13</f>
        <v>0</v>
      </c>
      <c r="AF13" s="24"/>
      <c r="AG13">
        <f t="shared" si="2"/>
        <v>15.903070749495763</v>
      </c>
      <c r="AI13" s="34">
        <f>PXIL!L13</f>
        <v>0</v>
      </c>
      <c r="AJ13" s="34">
        <f>PXIL!R13</f>
        <v>0</v>
      </c>
      <c r="AK13" s="34">
        <f>RTM_IEX!L13</f>
        <v>8.4700000000000006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-0.13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0.1369292505042356</v>
      </c>
      <c r="AD14">
        <f t="shared" si="1"/>
        <v>15.903070749495763</v>
      </c>
      <c r="AE14">
        <f>'IDT-1'!D14</f>
        <v>0</v>
      </c>
      <c r="AF14" s="24"/>
      <c r="AG14">
        <f t="shared" si="2"/>
        <v>15.903070749495763</v>
      </c>
      <c r="AI14" s="34">
        <f>PXIL!L14</f>
        <v>0</v>
      </c>
      <c r="AJ14" s="34">
        <f>PXIL!R14</f>
        <v>0</v>
      </c>
      <c r="AK14" s="34">
        <f>RTM_IEX!L14</f>
        <v>8.4700000000000006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-0.13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0.14171725050423556</v>
      </c>
      <c r="AD15">
        <f t="shared" si="1"/>
        <v>16.468282749495764</v>
      </c>
      <c r="AE15">
        <f>'IDT-1'!D15</f>
        <v>0</v>
      </c>
      <c r="AF15" s="24"/>
      <c r="AG15">
        <f t="shared" si="2"/>
        <v>16.468282749495764</v>
      </c>
      <c r="AI15" s="34">
        <f>PXIL!L15</f>
        <v>0</v>
      </c>
      <c r="AJ15" s="34">
        <f>PXIL!R15</f>
        <v>0</v>
      </c>
      <c r="AK15" s="34">
        <f>RTM_IEX!L15</f>
        <v>9.0399999999999991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-0.13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0.14096125050423558</v>
      </c>
      <c r="AD16">
        <f t="shared" si="1"/>
        <v>16.379038749495763</v>
      </c>
      <c r="AE16">
        <f>'IDT-1'!D16</f>
        <v>0</v>
      </c>
      <c r="AF16" s="24"/>
      <c r="AG16">
        <f t="shared" si="2"/>
        <v>16.379038749495763</v>
      </c>
      <c r="AI16" s="34">
        <f>PXIL!L16</f>
        <v>0</v>
      </c>
      <c r="AJ16" s="34">
        <f>PXIL!R16</f>
        <v>0</v>
      </c>
      <c r="AK16" s="34">
        <f>RTM_IEX!L16</f>
        <v>8.9499999999999993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-0.13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0.14255725050423557</v>
      </c>
      <c r="AD17">
        <f t="shared" si="1"/>
        <v>16.567442749495765</v>
      </c>
      <c r="AE17">
        <f>'IDT-1'!D17</f>
        <v>0</v>
      </c>
      <c r="AF17" s="24"/>
      <c r="AG17">
        <f t="shared" si="2"/>
        <v>16.567442749495765</v>
      </c>
      <c r="AI17" s="34">
        <f>PXIL!L17</f>
        <v>0</v>
      </c>
      <c r="AJ17" s="34">
        <f>PXIL!R17</f>
        <v>0</v>
      </c>
      <c r="AK17" s="34">
        <f>RTM_IEX!L17</f>
        <v>9.14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-0.13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0.14499325050423556</v>
      </c>
      <c r="AD18">
        <f t="shared" si="1"/>
        <v>16.855006749495764</v>
      </c>
      <c r="AE18">
        <f>'IDT-1'!D18</f>
        <v>0</v>
      </c>
      <c r="AF18" s="24"/>
      <c r="AG18">
        <f t="shared" si="2"/>
        <v>16.855006749495764</v>
      </c>
      <c r="AI18" s="34">
        <f>PXIL!L18</f>
        <v>0</v>
      </c>
      <c r="AJ18" s="34">
        <f>PXIL!R18</f>
        <v>0</v>
      </c>
      <c r="AK18" s="34">
        <f>RTM_IEX!L18</f>
        <v>9.43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-0.13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0.14818525050423559</v>
      </c>
      <c r="AD19">
        <f t="shared" si="1"/>
        <v>17.231814749495769</v>
      </c>
      <c r="AE19">
        <f>'IDT-1'!D19</f>
        <v>0</v>
      </c>
      <c r="AF19" s="24"/>
      <c r="AG19">
        <f t="shared" si="2"/>
        <v>17.231814749495769</v>
      </c>
      <c r="AI19" s="34">
        <f>PXIL!L19</f>
        <v>0</v>
      </c>
      <c r="AJ19" s="34">
        <f>PXIL!R19</f>
        <v>0</v>
      </c>
      <c r="AK19" s="34">
        <f>RTM_IEX!L19</f>
        <v>9.81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-0.13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0.15305725050423558</v>
      </c>
      <c r="AD20">
        <f t="shared" si="1"/>
        <v>17.806942749495764</v>
      </c>
      <c r="AE20">
        <f>'IDT-1'!D20</f>
        <v>0</v>
      </c>
      <c r="AF20" s="24"/>
      <c r="AG20">
        <f t="shared" si="2"/>
        <v>17.806942749495764</v>
      </c>
      <c r="AI20" s="34">
        <f>PXIL!L20</f>
        <v>0</v>
      </c>
      <c r="AJ20" s="34">
        <f>PXIL!R20</f>
        <v>0</v>
      </c>
      <c r="AK20" s="34">
        <f>RTM_IEX!L20</f>
        <v>10.39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-0.13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0.15792925050423556</v>
      </c>
      <c r="AD21">
        <f t="shared" si="1"/>
        <v>18.382070749495764</v>
      </c>
      <c r="AE21">
        <f>'IDT-1'!D21</f>
        <v>0</v>
      </c>
      <c r="AF21" s="24"/>
      <c r="AG21">
        <f t="shared" si="2"/>
        <v>18.382070749495764</v>
      </c>
      <c r="AI21" s="34">
        <f>PXIL!L21</f>
        <v>0</v>
      </c>
      <c r="AJ21" s="34">
        <f>PXIL!R21</f>
        <v>0</v>
      </c>
      <c r="AK21" s="34">
        <f>RTM_IEX!L21</f>
        <v>10.97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-0.13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0.16439725050423559</v>
      </c>
      <c r="AD22">
        <f t="shared" si="1"/>
        <v>19.145602749495765</v>
      </c>
      <c r="AE22">
        <f>'IDT-1'!D22</f>
        <v>0</v>
      </c>
      <c r="AF22" s="24"/>
      <c r="AG22">
        <f t="shared" si="2"/>
        <v>19.145602749495765</v>
      </c>
      <c r="AI22" s="34">
        <f>PXIL!L22</f>
        <v>0</v>
      </c>
      <c r="AJ22" s="34">
        <f>PXIL!R22</f>
        <v>0</v>
      </c>
      <c r="AK22" s="34">
        <f>RTM_IEX!L22</f>
        <v>11.74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-0.13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0.17649325050423559</v>
      </c>
      <c r="AD23">
        <f t="shared" si="1"/>
        <v>20.573506749495763</v>
      </c>
      <c r="AE23">
        <f>'IDT-1'!D23</f>
        <v>0</v>
      </c>
      <c r="AF23" s="24"/>
      <c r="AG23">
        <f t="shared" si="2"/>
        <v>20.573506749495763</v>
      </c>
      <c r="AI23" s="34">
        <f>PXIL!L23</f>
        <v>0</v>
      </c>
      <c r="AJ23" s="34">
        <f>PXIL!R23</f>
        <v>0</v>
      </c>
      <c r="AK23" s="34">
        <f>RTM_IEX!L23</f>
        <v>13.18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-0.13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0.18942925050423559</v>
      </c>
      <c r="AD24">
        <f t="shared" si="1"/>
        <v>22.100570749495763</v>
      </c>
      <c r="AE24">
        <f>'IDT-1'!D24</f>
        <v>0</v>
      </c>
      <c r="AF24" s="24"/>
      <c r="AG24">
        <f t="shared" si="2"/>
        <v>22.100570749495763</v>
      </c>
      <c r="AI24" s="34">
        <f>PXIL!L24</f>
        <v>0</v>
      </c>
      <c r="AJ24" s="34">
        <f>PXIL!R24</f>
        <v>0</v>
      </c>
      <c r="AK24" s="34">
        <f>RTM_IEX!L24</f>
        <v>14.72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-0.13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0.20480125050423559</v>
      </c>
      <c r="AD25">
        <f t="shared" si="1"/>
        <v>23.915198749495765</v>
      </c>
      <c r="AE25">
        <f>'IDT-1'!D25</f>
        <v>0</v>
      </c>
      <c r="AF25" s="24"/>
      <c r="AG25">
        <f t="shared" si="2"/>
        <v>23.915198749495765</v>
      </c>
      <c r="AI25" s="34">
        <f>PXIL!L25</f>
        <v>0</v>
      </c>
      <c r="AJ25" s="34">
        <f>PXIL!R25</f>
        <v>0</v>
      </c>
      <c r="AK25" s="34">
        <f>RTM_IEX!L25</f>
        <v>16.55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-0.13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0.22907725050423558</v>
      </c>
      <c r="AD26">
        <f t="shared" si="1"/>
        <v>26.780922749495765</v>
      </c>
      <c r="AE26">
        <f>'IDT-1'!D26</f>
        <v>0</v>
      </c>
      <c r="AF26" s="24"/>
      <c r="AG26">
        <f t="shared" si="2"/>
        <v>26.780922749495765</v>
      </c>
      <c r="AI26" s="34">
        <f>PXIL!L26</f>
        <v>0</v>
      </c>
      <c r="AJ26" s="34">
        <f>PXIL!R26</f>
        <v>0</v>
      </c>
      <c r="AK26" s="34">
        <f>RTM_IEX!L26</f>
        <v>19.440000000000001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-0.13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0.25973725050423557</v>
      </c>
      <c r="AD27">
        <f t="shared" si="1"/>
        <v>30.400262749495763</v>
      </c>
      <c r="AE27">
        <f>'IDT-1'!D27</f>
        <v>0</v>
      </c>
      <c r="AF27" s="24"/>
      <c r="AG27">
        <f t="shared" si="2"/>
        <v>30.400262749495763</v>
      </c>
      <c r="AI27" s="34">
        <f>PXIL!L27</f>
        <v>0</v>
      </c>
      <c r="AJ27" s="34">
        <f>PXIL!R27</f>
        <v>0</v>
      </c>
      <c r="AK27" s="34">
        <f>RTM_IEX!L27</f>
        <v>23.09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-0.13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0.28880125050423555</v>
      </c>
      <c r="AD28">
        <f t="shared" si="1"/>
        <v>33.831198749495769</v>
      </c>
      <c r="AE28">
        <f>'IDT-1'!D28</f>
        <v>0</v>
      </c>
      <c r="AF28" s="24"/>
      <c r="AG28">
        <f t="shared" si="2"/>
        <v>33.831198749495769</v>
      </c>
      <c r="AI28" s="34">
        <f>PXIL!L28</f>
        <v>0</v>
      </c>
      <c r="AJ28" s="34">
        <f>PXIL!R28</f>
        <v>0</v>
      </c>
      <c r="AK28" s="34">
        <f>RTM_IEX!L28</f>
        <v>26.55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-0.13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10.5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0.32811325050423557</v>
      </c>
      <c r="AD29">
        <f t="shared" si="1"/>
        <v>38.471886749495759</v>
      </c>
      <c r="AE29">
        <f>'IDT-1'!D29</f>
        <v>0</v>
      </c>
      <c r="AF29" s="24"/>
      <c r="AG29">
        <f t="shared" si="2"/>
        <v>38.471886749495759</v>
      </c>
      <c r="AI29" s="34">
        <f>PXIL!L29</f>
        <v>0</v>
      </c>
      <c r="AJ29" s="34">
        <f>PXIL!R29</f>
        <v>0</v>
      </c>
      <c r="AK29" s="34">
        <f>RTM_IEX!L29</f>
        <v>17.12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3.61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-0.13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6.21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0.3570092505042356</v>
      </c>
      <c r="AD30">
        <f t="shared" si="1"/>
        <v>41.882990749495768</v>
      </c>
      <c r="AE30">
        <f>'IDT-1'!D30</f>
        <v>0</v>
      </c>
      <c r="AF30" s="24"/>
      <c r="AG30">
        <f t="shared" si="2"/>
        <v>41.882990749495768</v>
      </c>
      <c r="AI30" s="34">
        <f>PXIL!L30</f>
        <v>0</v>
      </c>
      <c r="AJ30" s="34">
        <f>PXIL!R30</f>
        <v>0</v>
      </c>
      <c r="AK30" s="34">
        <f>RTM_IEX!L30</f>
        <v>25.21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3.25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-0.13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3.3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0.33449725050423551</v>
      </c>
      <c r="AD31">
        <f t="shared" si="1"/>
        <v>39.225502749495767</v>
      </c>
      <c r="AE31">
        <f>'IDT-1'!D31</f>
        <v>0</v>
      </c>
      <c r="AF31" s="24"/>
      <c r="AG31">
        <f t="shared" si="2"/>
        <v>39.225502749495767</v>
      </c>
      <c r="AI31" s="34">
        <f>PXIL!L31</f>
        <v>0</v>
      </c>
      <c r="AJ31" s="34">
        <f>PXIL!R31</f>
        <v>0</v>
      </c>
      <c r="AK31" s="34">
        <f>RTM_IEX!L31</f>
        <v>26.22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2.4700000000000002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-0.13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2.31</v>
      </c>
      <c r="Z32" s="34">
        <f>IEX!R32</f>
        <v>0</v>
      </c>
      <c r="AA32" s="75">
        <f>STOA!L32</f>
        <v>8.01</v>
      </c>
      <c r="AB32" s="75">
        <f>-STOA!R32</f>
        <v>0</v>
      </c>
      <c r="AC32">
        <f t="shared" si="0"/>
        <v>0.29157325050423555</v>
      </c>
      <c r="AD32">
        <f t="shared" si="1"/>
        <v>34.158426749495767</v>
      </c>
      <c r="AE32">
        <f>'IDT-1'!D32</f>
        <v>0</v>
      </c>
      <c r="AF32" s="24"/>
      <c r="AG32">
        <f t="shared" si="2"/>
        <v>34.158426749495767</v>
      </c>
      <c r="AI32" s="34">
        <f>PXIL!L32</f>
        <v>0</v>
      </c>
      <c r="AJ32" s="34">
        <f>PXIL!R32</f>
        <v>0</v>
      </c>
      <c r="AK32" s="34">
        <f>RTM_IEX!L32</f>
        <v>22.98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1.28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-0.13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1.79</v>
      </c>
      <c r="Z33" s="34">
        <f>IEX!R33</f>
        <v>0</v>
      </c>
      <c r="AA33" s="75">
        <f>STOA!L33</f>
        <v>8.2100000000000009</v>
      </c>
      <c r="AB33" s="75">
        <f>-STOA!R33</f>
        <v>0</v>
      </c>
      <c r="AC33">
        <f t="shared" si="0"/>
        <v>0.21882925050423557</v>
      </c>
      <c r="AD33">
        <f t="shared" si="1"/>
        <v>25.571170749495767</v>
      </c>
      <c r="AE33">
        <f>'IDT-1'!D33</f>
        <v>0</v>
      </c>
      <c r="AF33" s="24"/>
      <c r="AG33">
        <f t="shared" si="2"/>
        <v>25.571170749495767</v>
      </c>
      <c r="AI33" s="34">
        <f>PXIL!L33</f>
        <v>0</v>
      </c>
      <c r="AJ33" s="34">
        <f>PXIL!R33</f>
        <v>0</v>
      </c>
      <c r="AK33" s="34">
        <f>RTM_IEX!L33</f>
        <v>15.32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0.6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-0.13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1.23</v>
      </c>
      <c r="Z34" s="34">
        <f>IEX!R34</f>
        <v>0</v>
      </c>
      <c r="AA34" s="75">
        <f>STOA!L34</f>
        <v>8.59</v>
      </c>
      <c r="AB34" s="75">
        <f>-STOA!R34</f>
        <v>0</v>
      </c>
      <c r="AC34">
        <f t="shared" si="0"/>
        <v>0.21370525050423556</v>
      </c>
      <c r="AD34">
        <f t="shared" si="1"/>
        <v>24.966294749495763</v>
      </c>
      <c r="AE34">
        <f>'IDT-1'!D34</f>
        <v>0</v>
      </c>
      <c r="AF34" s="24"/>
      <c r="AG34">
        <f t="shared" si="2"/>
        <v>24.966294749495763</v>
      </c>
      <c r="AI34" s="34">
        <f>PXIL!L34</f>
        <v>0</v>
      </c>
      <c r="AJ34" s="34">
        <f>PXIL!R34</f>
        <v>0</v>
      </c>
      <c r="AK34" s="34">
        <f>RTM_IEX!L34</f>
        <v>14.92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0.56999999999999995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-0.13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3.63</v>
      </c>
      <c r="Z35" s="34">
        <f>IEX!R35</f>
        <v>0</v>
      </c>
      <c r="AA35" s="75">
        <f>STOA!L35</f>
        <v>9.01</v>
      </c>
      <c r="AB35" s="75">
        <f>-STOA!R35</f>
        <v>0</v>
      </c>
      <c r="AC35">
        <f t="shared" si="0"/>
        <v>0.20320525050423557</v>
      </c>
      <c r="AD35">
        <f t="shared" si="1"/>
        <v>23.726794749495767</v>
      </c>
      <c r="AE35">
        <f>'IDT-1'!D35</f>
        <v>0</v>
      </c>
      <c r="AF35" s="24"/>
      <c r="AG35">
        <f t="shared" si="2"/>
        <v>23.726794749495767</v>
      </c>
      <c r="AI35" s="34">
        <f>PXIL!L35</f>
        <v>0</v>
      </c>
      <c r="AJ35" s="34">
        <f>PXIL!R35</f>
        <v>0</v>
      </c>
      <c r="AK35" s="34">
        <f>RTM_IEX!L35</f>
        <v>10.55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0.87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-0.13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3.32</v>
      </c>
      <c r="Z36" s="34">
        <f>IEX!R36</f>
        <v>0</v>
      </c>
      <c r="AA36" s="75">
        <f>STOA!L36</f>
        <v>9.23</v>
      </c>
      <c r="AB36" s="75">
        <f>-STOA!R36</f>
        <v>0</v>
      </c>
      <c r="AC36">
        <f t="shared" si="0"/>
        <v>0.19682125050423557</v>
      </c>
      <c r="AD36">
        <f t="shared" si="1"/>
        <v>22.973178749495762</v>
      </c>
      <c r="AE36">
        <f>'IDT-1'!D36</f>
        <v>0</v>
      </c>
      <c r="AF36" s="24"/>
      <c r="AG36">
        <f t="shared" si="2"/>
        <v>22.973178749495762</v>
      </c>
      <c r="AI36" s="34">
        <f>PXIL!L36</f>
        <v>0</v>
      </c>
      <c r="AJ36" s="34">
        <f>PXIL!R36</f>
        <v>0</v>
      </c>
      <c r="AK36" s="34">
        <f>RTM_IEX!L36</f>
        <v>9.84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0.91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-0.13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2.98</v>
      </c>
      <c r="Z37" s="34">
        <f>IEX!R37</f>
        <v>0</v>
      </c>
      <c r="AA37" s="75">
        <f>STOA!L37</f>
        <v>9.370000000000001</v>
      </c>
      <c r="AB37" s="75">
        <f>-STOA!R37</f>
        <v>0</v>
      </c>
      <c r="AC37">
        <f t="shared" si="0"/>
        <v>0.21748525050423556</v>
      </c>
      <c r="AD37">
        <f t="shared" si="1"/>
        <v>25.412514749495767</v>
      </c>
      <c r="AE37">
        <f>'IDT-1'!D37</f>
        <v>0</v>
      </c>
      <c r="AF37" s="24"/>
      <c r="AG37">
        <f t="shared" si="2"/>
        <v>25.412514749495767</v>
      </c>
      <c r="AI37" s="34">
        <f>PXIL!L37</f>
        <v>0</v>
      </c>
      <c r="AJ37" s="34">
        <f>PXIL!R37</f>
        <v>0</v>
      </c>
      <c r="AK37" s="34">
        <f>RTM_IEX!L37</f>
        <v>12.34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1.07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-0.13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3.26</v>
      </c>
      <c r="Z38" s="34">
        <f>IEX!R38</f>
        <v>0</v>
      </c>
      <c r="AA38" s="75">
        <f>STOA!L38</f>
        <v>9.86</v>
      </c>
      <c r="AB38" s="75">
        <f>-STOA!R38</f>
        <v>0</v>
      </c>
      <c r="AC38">
        <f t="shared" si="0"/>
        <v>0.22563325050423555</v>
      </c>
      <c r="AD38">
        <f t="shared" si="1"/>
        <v>26.374366749495763</v>
      </c>
      <c r="AE38">
        <f>'IDT-1'!D38</f>
        <v>0</v>
      </c>
      <c r="AF38" s="24"/>
      <c r="AG38">
        <f t="shared" si="2"/>
        <v>26.374366749495763</v>
      </c>
      <c r="AI38" s="34">
        <f>PXIL!L38</f>
        <v>0</v>
      </c>
      <c r="AJ38" s="34">
        <f>PXIL!R38</f>
        <v>0</v>
      </c>
      <c r="AK38" s="34">
        <f>RTM_IEX!L38</f>
        <v>11.84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1.77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-0.13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5.07</v>
      </c>
      <c r="Z39" s="34">
        <f>IEX!R39</f>
        <v>0</v>
      </c>
      <c r="AA39" s="75">
        <f>STOA!L39</f>
        <v>10.89</v>
      </c>
      <c r="AB39" s="75">
        <f>-STOA!R39</f>
        <v>0</v>
      </c>
      <c r="AC39">
        <f t="shared" si="0"/>
        <v>0.2951852505042355</v>
      </c>
      <c r="AD39">
        <f t="shared" si="1"/>
        <v>34.58481474949577</v>
      </c>
      <c r="AE39">
        <f>'IDT-1'!D39</f>
        <v>0</v>
      </c>
      <c r="AF39" s="24"/>
      <c r="AG39">
        <f t="shared" si="2"/>
        <v>34.58481474949577</v>
      </c>
      <c r="AI39" s="34">
        <f>PXIL!L39</f>
        <v>0</v>
      </c>
      <c r="AJ39" s="34">
        <f>PXIL!R39</f>
        <v>0</v>
      </c>
      <c r="AK39" s="34">
        <f>RTM_IEX!L39</f>
        <v>17.399999999999999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1.65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-0.13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5.51</v>
      </c>
      <c r="Z40" s="34">
        <f>IEX!R40</f>
        <v>0</v>
      </c>
      <c r="AA40" s="75">
        <f>STOA!L40</f>
        <v>11.45</v>
      </c>
      <c r="AB40" s="75">
        <f>-STOA!R40</f>
        <v>0</v>
      </c>
      <c r="AC40">
        <f t="shared" si="0"/>
        <v>0.32189725050423557</v>
      </c>
      <c r="AD40">
        <f t="shared" si="1"/>
        <v>37.738102749495766</v>
      </c>
      <c r="AE40">
        <f>'IDT-1'!D40</f>
        <v>0</v>
      </c>
      <c r="AF40" s="24"/>
      <c r="AG40">
        <f t="shared" si="2"/>
        <v>37.738102749495766</v>
      </c>
      <c r="AI40" s="34">
        <f>PXIL!L40</f>
        <v>0</v>
      </c>
      <c r="AJ40" s="34">
        <f>PXIL!R40</f>
        <v>0</v>
      </c>
      <c r="AK40" s="34">
        <f>RTM_IEX!L40</f>
        <v>19.2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2.0299999999999998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-0.13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5.23</v>
      </c>
      <c r="Z41" s="34">
        <f>IEX!R41</f>
        <v>0</v>
      </c>
      <c r="AA41" s="75">
        <f>STOA!L41</f>
        <v>11.93</v>
      </c>
      <c r="AB41" s="75">
        <f>-STOA!R41</f>
        <v>0</v>
      </c>
      <c r="AC41">
        <f t="shared" si="0"/>
        <v>0.41387725050423552</v>
      </c>
      <c r="AD41">
        <f t="shared" si="1"/>
        <v>48.59612274949577</v>
      </c>
      <c r="AE41">
        <f>'IDT-1'!D41</f>
        <v>0</v>
      </c>
      <c r="AF41" s="24"/>
      <c r="AG41">
        <f t="shared" si="2"/>
        <v>48.59612274949577</v>
      </c>
      <c r="AI41" s="34">
        <f>PXIL!L41</f>
        <v>0</v>
      </c>
      <c r="AJ41" s="34">
        <f>PXIL!R41</f>
        <v>0</v>
      </c>
      <c r="AK41" s="34">
        <f>RTM_IEX!L41</f>
        <v>26.45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5.53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-0.13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5.84</v>
      </c>
      <c r="Z42" s="34">
        <f>IEX!R42</f>
        <v>0</v>
      </c>
      <c r="AA42" s="75">
        <f>STOA!L42</f>
        <v>12.34</v>
      </c>
      <c r="AB42" s="75">
        <f>-STOA!R42</f>
        <v>0</v>
      </c>
      <c r="AC42">
        <f t="shared" si="0"/>
        <v>0.41354125050423551</v>
      </c>
      <c r="AD42">
        <f t="shared" si="1"/>
        <v>48.556458749495761</v>
      </c>
      <c r="AE42">
        <f>'IDT-1'!D42</f>
        <v>0</v>
      </c>
      <c r="AF42" s="24"/>
      <c r="AG42">
        <f t="shared" si="2"/>
        <v>48.556458749495761</v>
      </c>
      <c r="AI42" s="34">
        <f>PXIL!L42</f>
        <v>0</v>
      </c>
      <c r="AJ42" s="34">
        <f>PXIL!R42</f>
        <v>0</v>
      </c>
      <c r="AK42" s="34">
        <f>RTM_IEX!L42</f>
        <v>23.38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7.54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-0.13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6.58</v>
      </c>
      <c r="Z43" s="34">
        <f>IEX!R43</f>
        <v>0</v>
      </c>
      <c r="AA43" s="75">
        <f>STOA!L43</f>
        <v>12.86</v>
      </c>
      <c r="AB43" s="75">
        <f>-STOA!R43</f>
        <v>0</v>
      </c>
      <c r="AC43">
        <f t="shared" si="0"/>
        <v>0.37540525050423557</v>
      </c>
      <c r="AD43">
        <f t="shared" si="1"/>
        <v>44.05459474949577</v>
      </c>
      <c r="AE43">
        <f>'IDT-1'!D43</f>
        <v>0</v>
      </c>
      <c r="AF43" s="24"/>
      <c r="AG43">
        <f t="shared" si="2"/>
        <v>44.05459474949577</v>
      </c>
      <c r="AI43" s="34">
        <f>PXIL!L43</f>
        <v>0</v>
      </c>
      <c r="AJ43" s="34">
        <f>PXIL!R43</f>
        <v>0</v>
      </c>
      <c r="AK43" s="34">
        <f>RTM_IEX!L43</f>
        <v>17.89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7.23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-0.13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6.96</v>
      </c>
      <c r="Z44" s="34">
        <f>IEX!R44</f>
        <v>0</v>
      </c>
      <c r="AA44" s="75">
        <f>STOA!L44</f>
        <v>13.3</v>
      </c>
      <c r="AB44" s="75">
        <f>-STOA!R44</f>
        <v>0</v>
      </c>
      <c r="AC44">
        <f t="shared" si="0"/>
        <v>0.37364125050423558</v>
      </c>
      <c r="AD44">
        <f t="shared" si="1"/>
        <v>43.846358749495764</v>
      </c>
      <c r="AE44">
        <f>'IDT-1'!D44</f>
        <v>0</v>
      </c>
      <c r="AF44" s="24"/>
      <c r="AG44">
        <f t="shared" si="2"/>
        <v>43.846358749495764</v>
      </c>
      <c r="AI44" s="34">
        <f>PXIL!L44</f>
        <v>0</v>
      </c>
      <c r="AJ44" s="34">
        <f>PXIL!R44</f>
        <v>0</v>
      </c>
      <c r="AK44" s="34">
        <f>RTM_IEX!L44</f>
        <v>15.97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8.1199999999999992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-0.13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6.53</v>
      </c>
      <c r="Z45" s="34">
        <f>IEX!R45</f>
        <v>0</v>
      </c>
      <c r="AA45" s="75">
        <f>STOA!L45</f>
        <v>13.65</v>
      </c>
      <c r="AB45" s="75">
        <f>-STOA!R45</f>
        <v>0</v>
      </c>
      <c r="AC45">
        <f t="shared" si="0"/>
        <v>0.37204525050423554</v>
      </c>
      <c r="AD45">
        <f t="shared" si="1"/>
        <v>43.657954749495765</v>
      </c>
      <c r="AE45">
        <f>'IDT-1'!D45</f>
        <v>0</v>
      </c>
      <c r="AF45" s="24"/>
      <c r="AG45">
        <f t="shared" si="2"/>
        <v>43.657954749495765</v>
      </c>
      <c r="AI45" s="34">
        <f>PXIL!L45</f>
        <v>0</v>
      </c>
      <c r="AJ45" s="34">
        <f>PXIL!R45</f>
        <v>0</v>
      </c>
      <c r="AK45" s="34">
        <f>RTM_IEX!L45</f>
        <v>13.66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10.32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-0.13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5.55</v>
      </c>
      <c r="Z46" s="34">
        <f>IEX!R46</f>
        <v>0</v>
      </c>
      <c r="AA46" s="75">
        <f>STOA!L46</f>
        <v>13.940000000000001</v>
      </c>
      <c r="AB46" s="75">
        <f>-STOA!R46</f>
        <v>0</v>
      </c>
      <c r="AC46">
        <f t="shared" si="0"/>
        <v>0.36347725050423552</v>
      </c>
      <c r="AD46">
        <f t="shared" si="1"/>
        <v>42.646522749495766</v>
      </c>
      <c r="AE46">
        <f>'IDT-1'!D46</f>
        <v>0</v>
      </c>
      <c r="AF46" s="24"/>
      <c r="AG46">
        <f t="shared" si="2"/>
        <v>42.646522749495766</v>
      </c>
      <c r="AI46" s="34">
        <f>PXIL!L46</f>
        <v>0</v>
      </c>
      <c r="AJ46" s="34">
        <f>PXIL!R46</f>
        <v>0</v>
      </c>
      <c r="AK46" s="34">
        <f>RTM_IEX!L46</f>
        <v>12.69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10.96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-0.13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10.65</v>
      </c>
      <c r="Z47" s="34">
        <f>IEX!R47</f>
        <v>0</v>
      </c>
      <c r="AA47" s="75">
        <f>STOA!L47</f>
        <v>14.31</v>
      </c>
      <c r="AB47" s="75">
        <f>-STOA!R47</f>
        <v>0</v>
      </c>
      <c r="AC47">
        <f t="shared" si="0"/>
        <v>0.34961725050423553</v>
      </c>
      <c r="AD47">
        <f t="shared" si="1"/>
        <v>41.010382749495761</v>
      </c>
      <c r="AE47">
        <f>'IDT-1'!D47</f>
        <v>0</v>
      </c>
      <c r="AF47" s="24"/>
      <c r="AG47">
        <f t="shared" si="2"/>
        <v>41.010382749495761</v>
      </c>
      <c r="AI47" s="34">
        <f>PXIL!L47</f>
        <v>0</v>
      </c>
      <c r="AJ47" s="34">
        <f>PXIL!R47</f>
        <v>0</v>
      </c>
      <c r="AK47" s="34">
        <f>RTM_IEX!L47</f>
        <v>8.9499999999999993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7.58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-0.13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5.96</v>
      </c>
      <c r="Z48" s="34">
        <f>IEX!R48</f>
        <v>0</v>
      </c>
      <c r="AA48" s="75">
        <f>STOA!L48</f>
        <v>14.58</v>
      </c>
      <c r="AB48" s="75">
        <f>-STOA!R48</f>
        <v>0</v>
      </c>
      <c r="AC48">
        <f t="shared" si="0"/>
        <v>0.33987325050423556</v>
      </c>
      <c r="AD48">
        <f t="shared" si="1"/>
        <v>39.86012674949577</v>
      </c>
      <c r="AE48">
        <f>'IDT-1'!D48</f>
        <v>0</v>
      </c>
      <c r="AF48" s="24"/>
      <c r="AG48">
        <f t="shared" si="2"/>
        <v>39.86012674949577</v>
      </c>
      <c r="AI48" s="34">
        <f>PXIL!L48</f>
        <v>0</v>
      </c>
      <c r="AJ48" s="34">
        <f>PXIL!R48</f>
        <v>0</v>
      </c>
      <c r="AK48" s="34">
        <f>RTM_IEX!L48</f>
        <v>6.54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13.25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-0.13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14.76</v>
      </c>
      <c r="AB49" s="75">
        <f>-STOA!R49</f>
        <v>0</v>
      </c>
      <c r="AC49">
        <f t="shared" si="0"/>
        <v>0.33516925050423557</v>
      </c>
      <c r="AD49">
        <f t="shared" si="1"/>
        <v>39.304830749495764</v>
      </c>
      <c r="AE49">
        <f>'IDT-1'!D49</f>
        <v>0</v>
      </c>
      <c r="AF49" s="24"/>
      <c r="AG49">
        <f t="shared" si="2"/>
        <v>39.304830749495764</v>
      </c>
      <c r="AI49" s="34">
        <f>PXIL!L49</f>
        <v>0</v>
      </c>
      <c r="AJ49" s="34">
        <f>PXIL!R49</f>
        <v>0</v>
      </c>
      <c r="AK49" s="34">
        <f>RTM_IEX!L49</f>
        <v>25.01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-0.13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14.879999999999999</v>
      </c>
      <c r="AB50" s="75">
        <f>-STOA!R50</f>
        <v>0</v>
      </c>
      <c r="AC50">
        <f t="shared" si="0"/>
        <v>0.32811325050423557</v>
      </c>
      <c r="AD50">
        <f t="shared" si="1"/>
        <v>38.471886749495759</v>
      </c>
      <c r="AE50">
        <f>'IDT-1'!D50</f>
        <v>0</v>
      </c>
      <c r="AF50" s="24"/>
      <c r="AG50">
        <f t="shared" si="2"/>
        <v>38.471886749495759</v>
      </c>
      <c r="AI50" s="34">
        <f>PXIL!L50</f>
        <v>0</v>
      </c>
      <c r="AJ50" s="34">
        <f>PXIL!R50</f>
        <v>0</v>
      </c>
      <c r="AK50" s="34">
        <f>RTM_IEX!L50</f>
        <v>24.05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-0.13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14.879999999999999</v>
      </c>
      <c r="AB51" s="75">
        <f>-STOA!R51</f>
        <v>0</v>
      </c>
      <c r="AC51">
        <f t="shared" si="0"/>
        <v>0.32004925050423555</v>
      </c>
      <c r="AD51">
        <f t="shared" si="1"/>
        <v>37.519950749495763</v>
      </c>
      <c r="AE51">
        <f>'IDT-1'!D51</f>
        <v>0</v>
      </c>
      <c r="AF51" s="24"/>
      <c r="AG51">
        <f t="shared" si="2"/>
        <v>37.519950749495763</v>
      </c>
      <c r="AI51" s="34">
        <f>PXIL!L51</f>
        <v>0</v>
      </c>
      <c r="AJ51" s="34">
        <f>PXIL!R51</f>
        <v>0</v>
      </c>
      <c r="AK51" s="34">
        <f>RTM_IEX!L51</f>
        <v>23.09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-0.13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15.030000000000001</v>
      </c>
      <c r="AB52" s="75">
        <f>-STOA!R52</f>
        <v>0</v>
      </c>
      <c r="AC52">
        <f t="shared" si="0"/>
        <v>0.31324525050423557</v>
      </c>
      <c r="AD52">
        <f t="shared" si="1"/>
        <v>36.716754749495763</v>
      </c>
      <c r="AE52">
        <f>'IDT-1'!D52</f>
        <v>0</v>
      </c>
      <c r="AF52" s="24"/>
      <c r="AG52">
        <f t="shared" si="2"/>
        <v>36.716754749495763</v>
      </c>
      <c r="AI52" s="34">
        <f>PXIL!L52</f>
        <v>0</v>
      </c>
      <c r="AJ52" s="34">
        <f>PXIL!R52</f>
        <v>0</v>
      </c>
      <c r="AK52" s="34">
        <f>RTM_IEX!L52</f>
        <v>22.13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-0.13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15.02</v>
      </c>
      <c r="AB53" s="75">
        <f>-STOA!R53</f>
        <v>0</v>
      </c>
      <c r="AC53">
        <f t="shared" si="0"/>
        <v>0.29694925050423554</v>
      </c>
      <c r="AD53">
        <f t="shared" si="1"/>
        <v>34.793050749495762</v>
      </c>
      <c r="AE53">
        <f>'IDT-1'!D53</f>
        <v>0</v>
      </c>
      <c r="AF53" s="24"/>
      <c r="AG53">
        <f t="shared" si="2"/>
        <v>34.793050749495762</v>
      </c>
      <c r="AI53" s="34">
        <f>PXIL!L53</f>
        <v>0</v>
      </c>
      <c r="AJ53" s="34">
        <f>PXIL!R53</f>
        <v>0</v>
      </c>
      <c r="AK53" s="34">
        <f>RTM_IEX!L53</f>
        <v>20.2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-0.13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15.09</v>
      </c>
      <c r="AB54" s="75">
        <f>-STOA!R54</f>
        <v>0</v>
      </c>
      <c r="AC54">
        <f t="shared" si="0"/>
        <v>0.29753725050423552</v>
      </c>
      <c r="AD54">
        <f t="shared" si="1"/>
        <v>34.862462749495762</v>
      </c>
      <c r="AE54">
        <f>'IDT-1'!D54</f>
        <v>0</v>
      </c>
      <c r="AF54" s="24"/>
      <c r="AG54">
        <f t="shared" si="2"/>
        <v>34.862462749495762</v>
      </c>
      <c r="AI54" s="34">
        <f>PXIL!L54</f>
        <v>0</v>
      </c>
      <c r="AJ54" s="34">
        <f>PXIL!R54</f>
        <v>0</v>
      </c>
      <c r="AK54" s="34">
        <f>RTM_IEX!L54</f>
        <v>20.2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-0.13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15.02</v>
      </c>
      <c r="AB55" s="75">
        <f>-STOA!R55</f>
        <v>0</v>
      </c>
      <c r="AC55">
        <f t="shared" si="0"/>
        <v>0.29694925050423554</v>
      </c>
      <c r="AD55">
        <f t="shared" si="1"/>
        <v>34.793050749495762</v>
      </c>
      <c r="AE55">
        <f>'IDT-1'!D55</f>
        <v>0</v>
      </c>
      <c r="AF55" s="24"/>
      <c r="AG55">
        <f t="shared" si="2"/>
        <v>34.793050749495762</v>
      </c>
      <c r="AI55" s="34">
        <f>PXIL!L55</f>
        <v>0</v>
      </c>
      <c r="AJ55" s="34">
        <f>PXIL!R55</f>
        <v>0</v>
      </c>
      <c r="AK55" s="34">
        <f>RTM_IEX!L55</f>
        <v>20.2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-0.13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14.89</v>
      </c>
      <c r="AB56" s="75">
        <f>-STOA!R56</f>
        <v>0</v>
      </c>
      <c r="AC56">
        <f t="shared" si="0"/>
        <v>0.28779325050423554</v>
      </c>
      <c r="AD56">
        <f t="shared" si="1"/>
        <v>33.712206749495763</v>
      </c>
      <c r="AE56">
        <f>'IDT-1'!D56</f>
        <v>0</v>
      </c>
      <c r="AF56" s="24"/>
      <c r="AG56">
        <f t="shared" si="2"/>
        <v>33.712206749495763</v>
      </c>
      <c r="AI56" s="34">
        <f>PXIL!L56</f>
        <v>0</v>
      </c>
      <c r="AJ56" s="34">
        <f>PXIL!R56</f>
        <v>0</v>
      </c>
      <c r="AK56" s="34">
        <f>RTM_IEX!L56</f>
        <v>19.239999999999998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-0.13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14.74</v>
      </c>
      <c r="AB57" s="75">
        <f>-STOA!R57</f>
        <v>0</v>
      </c>
      <c r="AC57">
        <f t="shared" si="0"/>
        <v>0.27846925050423554</v>
      </c>
      <c r="AD57">
        <f t="shared" si="1"/>
        <v>32.611530749495763</v>
      </c>
      <c r="AE57">
        <f>'IDT-1'!D57</f>
        <v>0</v>
      </c>
      <c r="AF57" s="24"/>
      <c r="AG57">
        <f t="shared" si="2"/>
        <v>32.611530749495763</v>
      </c>
      <c r="AI57" s="34">
        <f>PXIL!L57</f>
        <v>0</v>
      </c>
      <c r="AJ57" s="34">
        <f>PXIL!R57</f>
        <v>0</v>
      </c>
      <c r="AK57" s="34">
        <f>RTM_IEX!L57</f>
        <v>18.28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-0.13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14.43</v>
      </c>
      <c r="AB58" s="75">
        <f>-STOA!R58</f>
        <v>0</v>
      </c>
      <c r="AC58">
        <f t="shared" si="0"/>
        <v>0.27586525050423555</v>
      </c>
      <c r="AD58">
        <f t="shared" si="1"/>
        <v>32.304134749495766</v>
      </c>
      <c r="AE58">
        <f>'IDT-1'!D58</f>
        <v>0</v>
      </c>
      <c r="AF58" s="24"/>
      <c r="AG58">
        <f t="shared" si="2"/>
        <v>32.304134749495766</v>
      </c>
      <c r="AI58" s="34">
        <f>PXIL!L58</f>
        <v>0</v>
      </c>
      <c r="AJ58" s="34">
        <f>PXIL!R58</f>
        <v>0</v>
      </c>
      <c r="AK58" s="34">
        <f>RTM_IEX!L58</f>
        <v>18.28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-0.13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14.05</v>
      </c>
      <c r="AB59" s="75">
        <f>-STOA!R59</f>
        <v>0</v>
      </c>
      <c r="AC59">
        <f t="shared" si="0"/>
        <v>0.28880125050423555</v>
      </c>
      <c r="AD59">
        <f t="shared" si="1"/>
        <v>33.831198749495762</v>
      </c>
      <c r="AE59">
        <f>'IDT-1'!D59</f>
        <v>0</v>
      </c>
      <c r="AF59" s="24"/>
      <c r="AG59">
        <f t="shared" si="2"/>
        <v>33.831198749495762</v>
      </c>
      <c r="AI59" s="34">
        <f>PXIL!L59</f>
        <v>0</v>
      </c>
      <c r="AJ59" s="34">
        <f>PXIL!R59</f>
        <v>0</v>
      </c>
      <c r="AK59" s="34">
        <f>RTM_IEX!L59</f>
        <v>20.2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-0.13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13.469999999999999</v>
      </c>
      <c r="AB60" s="75">
        <f>-STOA!R60</f>
        <v>0</v>
      </c>
      <c r="AC60">
        <f t="shared" si="0"/>
        <v>0.28392925050423556</v>
      </c>
      <c r="AD60">
        <f t="shared" si="1"/>
        <v>33.256070749495763</v>
      </c>
      <c r="AE60">
        <f>'IDT-1'!D60</f>
        <v>0</v>
      </c>
      <c r="AF60" s="24"/>
      <c r="AG60">
        <f t="shared" si="2"/>
        <v>33.256070749495763</v>
      </c>
      <c r="AI60" s="34">
        <f>PXIL!L60</f>
        <v>0</v>
      </c>
      <c r="AJ60" s="34">
        <f>PXIL!R60</f>
        <v>0</v>
      </c>
      <c r="AK60" s="34">
        <f>RTM_IEX!L60</f>
        <v>20.2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-0.13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13.23</v>
      </c>
      <c r="AB61" s="75">
        <f>-STOA!R61</f>
        <v>0</v>
      </c>
      <c r="AC61">
        <f t="shared" si="0"/>
        <v>0.28191325050423555</v>
      </c>
      <c r="AD61">
        <f t="shared" si="1"/>
        <v>33.018086749495758</v>
      </c>
      <c r="AE61">
        <f>'IDT-1'!D61</f>
        <v>0</v>
      </c>
      <c r="AF61" s="24"/>
      <c r="AG61">
        <f t="shared" si="2"/>
        <v>33.018086749495758</v>
      </c>
      <c r="AI61" s="34">
        <f>PXIL!L61</f>
        <v>0</v>
      </c>
      <c r="AJ61" s="34">
        <f>PXIL!R61</f>
        <v>0</v>
      </c>
      <c r="AK61" s="34">
        <f>RTM_IEX!L61</f>
        <v>20.2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-0.13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12.99</v>
      </c>
      <c r="AB62" s="75">
        <f>-STOA!R62</f>
        <v>0</v>
      </c>
      <c r="AC62">
        <f t="shared" si="0"/>
        <v>0.27989725050423553</v>
      </c>
      <c r="AD62">
        <f t="shared" si="1"/>
        <v>32.780102749495768</v>
      </c>
      <c r="AE62">
        <f>'IDT-1'!D62</f>
        <v>0</v>
      </c>
      <c r="AF62" s="24"/>
      <c r="AG62">
        <f t="shared" si="2"/>
        <v>32.780102749495768</v>
      </c>
      <c r="AI62" s="34">
        <f>PXIL!L62</f>
        <v>0</v>
      </c>
      <c r="AJ62" s="34">
        <f>PXIL!R62</f>
        <v>0</v>
      </c>
      <c r="AK62" s="34">
        <f>RTM_IEX!L62</f>
        <v>20.2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-0.13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12.52</v>
      </c>
      <c r="AB63" s="75">
        <f>-STOA!R63</f>
        <v>0</v>
      </c>
      <c r="AC63">
        <f t="shared" si="0"/>
        <v>0.28401325050423554</v>
      </c>
      <c r="AD63">
        <f t="shared" si="1"/>
        <v>33.26598674949576</v>
      </c>
      <c r="AE63">
        <f>'IDT-1'!D63</f>
        <v>0</v>
      </c>
      <c r="AF63" s="24"/>
      <c r="AG63">
        <f t="shared" si="2"/>
        <v>33.26598674949576</v>
      </c>
      <c r="AI63" s="34">
        <f>PXIL!L63</f>
        <v>0</v>
      </c>
      <c r="AJ63" s="34">
        <f>PXIL!R63</f>
        <v>0</v>
      </c>
      <c r="AK63" s="34">
        <f>RTM_IEX!L63</f>
        <v>21.16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-0.13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</v>
      </c>
      <c r="AB64" s="75">
        <f>-STOA!R64</f>
        <v>0</v>
      </c>
      <c r="AC64">
        <f t="shared" si="0"/>
        <v>0.28132525050423557</v>
      </c>
      <c r="AD64">
        <f t="shared" si="1"/>
        <v>32.948674749495758</v>
      </c>
      <c r="AE64">
        <f>'IDT-1'!D64</f>
        <v>0</v>
      </c>
      <c r="AF64" s="24"/>
      <c r="AG64">
        <f t="shared" si="2"/>
        <v>32.948674749495758</v>
      </c>
      <c r="AI64" s="34">
        <f>PXIL!L64</f>
        <v>0</v>
      </c>
      <c r="AJ64" s="34">
        <f>PXIL!R64</f>
        <v>0</v>
      </c>
      <c r="AK64" s="34">
        <f>RTM_IEX!L64</f>
        <v>21.16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-0.13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11.79</v>
      </c>
      <c r="AB65" s="75">
        <f>-STOA!R65</f>
        <v>0</v>
      </c>
      <c r="AC65">
        <f t="shared" si="0"/>
        <v>0.28602925050423555</v>
      </c>
      <c r="AD65">
        <f t="shared" si="1"/>
        <v>33.503970749495764</v>
      </c>
      <c r="AE65">
        <f>'IDT-1'!D65</f>
        <v>0</v>
      </c>
      <c r="AF65" s="24"/>
      <c r="AG65">
        <f t="shared" si="2"/>
        <v>33.503970749495764</v>
      </c>
      <c r="AI65" s="34">
        <f>PXIL!L65</f>
        <v>0</v>
      </c>
      <c r="AJ65" s="34">
        <f>PXIL!R65</f>
        <v>0</v>
      </c>
      <c r="AK65" s="34">
        <f>RTM_IEX!L65</f>
        <v>22.13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-0.13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11.43</v>
      </c>
      <c r="AB66" s="75">
        <f>-STOA!R66</f>
        <v>0</v>
      </c>
      <c r="AC66">
        <f t="shared" si="0"/>
        <v>0.28300525050423553</v>
      </c>
      <c r="AD66">
        <f t="shared" si="1"/>
        <v>33.146994749495761</v>
      </c>
      <c r="AE66">
        <f>'IDT-1'!D66</f>
        <v>0</v>
      </c>
      <c r="AF66" s="24"/>
      <c r="AG66">
        <f t="shared" si="2"/>
        <v>33.146994749495761</v>
      </c>
      <c r="AI66" s="34">
        <f>PXIL!L66</f>
        <v>0</v>
      </c>
      <c r="AJ66" s="34">
        <f>PXIL!R66</f>
        <v>0</v>
      </c>
      <c r="AK66" s="34">
        <f>RTM_IEX!L66</f>
        <v>22.13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-0.13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11.09</v>
      </c>
      <c r="AB67" s="75">
        <f>-STOA!R67</f>
        <v>0</v>
      </c>
      <c r="AC67">
        <f t="shared" si="0"/>
        <v>0.28014925050423556</v>
      </c>
      <c r="AD67">
        <f t="shared" si="1"/>
        <v>32.809850749495759</v>
      </c>
      <c r="AE67">
        <f>'IDT-1'!D67</f>
        <v>0</v>
      </c>
      <c r="AF67" s="24"/>
      <c r="AG67">
        <f t="shared" si="2"/>
        <v>32.809850749495759</v>
      </c>
      <c r="AI67" s="34">
        <f>PXIL!L67</f>
        <v>0</v>
      </c>
      <c r="AJ67" s="34">
        <f>PXIL!R67</f>
        <v>0</v>
      </c>
      <c r="AK67" s="34">
        <f>RTM_IEX!L67</f>
        <v>22.13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-0.13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10.57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0.27578125050423552</v>
      </c>
      <c r="AD68">
        <f t="shared" ref="AD68:AD98" si="4">SUM(B68:AB68,AI68:AT68)-AC68</f>
        <v>32.294218749495762</v>
      </c>
      <c r="AE68">
        <f>'IDT-1'!D68</f>
        <v>0</v>
      </c>
      <c r="AF68" s="24"/>
      <c r="AG68">
        <f t="shared" ref="AG68:AG98" si="5">SUM(AD68:AF68)</f>
        <v>32.294218749495762</v>
      </c>
      <c r="AI68" s="34">
        <f>PXIL!L68</f>
        <v>0</v>
      </c>
      <c r="AJ68" s="34">
        <f>PXIL!R68</f>
        <v>0</v>
      </c>
      <c r="AK68" s="34">
        <f>RTM_IEX!L68</f>
        <v>22.13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-0.13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3.7</v>
      </c>
      <c r="Z69" s="34">
        <f>IEX!R69</f>
        <v>0</v>
      </c>
      <c r="AA69" s="75">
        <f>STOA!L69</f>
        <v>9.85</v>
      </c>
      <c r="AB69" s="75">
        <f>-STOA!R69</f>
        <v>0</v>
      </c>
      <c r="AC69">
        <f t="shared" si="3"/>
        <v>0.28392925050423556</v>
      </c>
      <c r="AD69">
        <f t="shared" si="4"/>
        <v>33.256070749495763</v>
      </c>
      <c r="AE69">
        <f>'IDT-1'!D69</f>
        <v>0</v>
      </c>
      <c r="AF69" s="24"/>
      <c r="AG69">
        <f t="shared" si="5"/>
        <v>33.256070749495763</v>
      </c>
      <c r="AI69" s="34">
        <f>PXIL!L69</f>
        <v>0</v>
      </c>
      <c r="AJ69" s="34">
        <f>PXIL!R69</f>
        <v>0</v>
      </c>
      <c r="AK69" s="34">
        <f>RTM_IEX!L69</f>
        <v>6.73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13.39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-0.13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6.59</v>
      </c>
      <c r="Z70" s="34">
        <f>IEX!R70</f>
        <v>0</v>
      </c>
      <c r="AA70" s="75">
        <f>STOA!L70</f>
        <v>9.27</v>
      </c>
      <c r="AB70" s="75">
        <f>-STOA!R70</f>
        <v>0</v>
      </c>
      <c r="AC70">
        <f t="shared" si="3"/>
        <v>0.27544525050423552</v>
      </c>
      <c r="AD70">
        <f t="shared" si="4"/>
        <v>32.254554749495767</v>
      </c>
      <c r="AE70">
        <f>'IDT-1'!D70</f>
        <v>0</v>
      </c>
      <c r="AF70" s="24"/>
      <c r="AG70">
        <f t="shared" si="5"/>
        <v>32.254554749495767</v>
      </c>
      <c r="AI70" s="34">
        <f>PXIL!L70</f>
        <v>0</v>
      </c>
      <c r="AJ70" s="34">
        <f>PXIL!R70</f>
        <v>0</v>
      </c>
      <c r="AK70" s="34">
        <f>RTM_IEX!L70</f>
        <v>9.6999999999999993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7.1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-0.13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5.74</v>
      </c>
      <c r="Z71" s="34">
        <f>IEX!R71</f>
        <v>0</v>
      </c>
      <c r="AA71" s="75">
        <f>STOA!L71</f>
        <v>8.94</v>
      </c>
      <c r="AB71" s="75">
        <f>-STOA!R71</f>
        <v>0</v>
      </c>
      <c r="AC71">
        <f t="shared" si="3"/>
        <v>0.28367725050423553</v>
      </c>
      <c r="AD71">
        <f t="shared" si="4"/>
        <v>33.226322749495765</v>
      </c>
      <c r="AE71">
        <f>'IDT-1'!D71</f>
        <v>0</v>
      </c>
      <c r="AF71" s="24"/>
      <c r="AG71">
        <f t="shared" si="5"/>
        <v>33.226322749495765</v>
      </c>
      <c r="AI71" s="34">
        <f>PXIL!L71</f>
        <v>0</v>
      </c>
      <c r="AJ71" s="34">
        <f>PXIL!R71</f>
        <v>0</v>
      </c>
      <c r="AK71" s="34">
        <f>RTM_IEX!L71</f>
        <v>15.39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3.57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-0.13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5.31</v>
      </c>
      <c r="Z72" s="34">
        <f>IEX!R72</f>
        <v>0</v>
      </c>
      <c r="AA72" s="75">
        <f>STOA!L72</f>
        <v>8.5400000000000009</v>
      </c>
      <c r="AB72" s="75">
        <f>-STOA!R72</f>
        <v>0</v>
      </c>
      <c r="AC72">
        <f t="shared" si="3"/>
        <v>0.26183725050423556</v>
      </c>
      <c r="AD72">
        <f t="shared" si="4"/>
        <v>30.648162749495764</v>
      </c>
      <c r="AE72">
        <f>'IDT-1'!D72</f>
        <v>0</v>
      </c>
      <c r="AF72" s="24"/>
      <c r="AG72">
        <f t="shared" si="5"/>
        <v>30.648162749495764</v>
      </c>
      <c r="AI72" s="34">
        <f>PXIL!L72</f>
        <v>0</v>
      </c>
      <c r="AJ72" s="34">
        <f>PXIL!R72</f>
        <v>0</v>
      </c>
      <c r="AK72" s="34">
        <f>RTM_IEX!L72</f>
        <v>14.69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2.5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-0.13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5.47</v>
      </c>
      <c r="Z73" s="34">
        <f>IEX!R73</f>
        <v>0</v>
      </c>
      <c r="AA73" s="75">
        <f>STOA!L73</f>
        <v>8.17</v>
      </c>
      <c r="AB73" s="75">
        <f>-STOA!R73</f>
        <v>0</v>
      </c>
      <c r="AC73">
        <f t="shared" si="3"/>
        <v>0.25940125050423557</v>
      </c>
      <c r="AD73">
        <f t="shared" si="4"/>
        <v>30.360598749495761</v>
      </c>
      <c r="AE73">
        <f>'IDT-1'!D73</f>
        <v>0</v>
      </c>
      <c r="AF73" s="24"/>
      <c r="AG73">
        <f t="shared" si="5"/>
        <v>30.360598749495761</v>
      </c>
      <c r="AI73" s="34">
        <f>PXIL!L73</f>
        <v>0</v>
      </c>
      <c r="AJ73" s="34">
        <f>PXIL!R73</f>
        <v>0</v>
      </c>
      <c r="AK73" s="34">
        <f>RTM_IEX!L73</f>
        <v>15.44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1.67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-0.13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6.09</v>
      </c>
      <c r="Z74" s="34">
        <f>IEX!R74</f>
        <v>0</v>
      </c>
      <c r="AA74" s="75">
        <f>STOA!L74</f>
        <v>7.98</v>
      </c>
      <c r="AB74" s="75">
        <f>-STOA!R74</f>
        <v>0</v>
      </c>
      <c r="AC74">
        <f t="shared" si="3"/>
        <v>0.24495325050423558</v>
      </c>
      <c r="AD74">
        <f t="shared" si="4"/>
        <v>28.655046749495767</v>
      </c>
      <c r="AE74">
        <f>'IDT-1'!D74</f>
        <v>0</v>
      </c>
      <c r="AF74" s="24"/>
      <c r="AG74">
        <f t="shared" si="5"/>
        <v>28.655046749495767</v>
      </c>
      <c r="AI74" s="34">
        <f>PXIL!L74</f>
        <v>0</v>
      </c>
      <c r="AJ74" s="34">
        <f>PXIL!R74</f>
        <v>0</v>
      </c>
      <c r="AK74" s="34">
        <f>RTM_IEX!L74</f>
        <v>13.75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1.21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-0.13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5.03</v>
      </c>
      <c r="Z75" s="34">
        <f>IEX!R75</f>
        <v>0</v>
      </c>
      <c r="AA75" s="75">
        <f>STOA!L75</f>
        <v>7.83</v>
      </c>
      <c r="AB75" s="75">
        <f>-STOA!R75</f>
        <v>0</v>
      </c>
      <c r="AC75">
        <f t="shared" si="3"/>
        <v>0.29812525050423555</v>
      </c>
      <c r="AD75">
        <f t="shared" si="4"/>
        <v>34.931874749495769</v>
      </c>
      <c r="AE75">
        <f>'IDT-1'!D75</f>
        <v>0</v>
      </c>
      <c r="AF75" s="24"/>
      <c r="AG75">
        <f t="shared" si="5"/>
        <v>34.931874749495769</v>
      </c>
      <c r="AI75" s="34">
        <f>PXIL!L75</f>
        <v>0</v>
      </c>
      <c r="AJ75" s="34">
        <f>PXIL!R75</f>
        <v>0</v>
      </c>
      <c r="AK75" s="34">
        <f>RTM_IEX!L75</f>
        <v>17.66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4.84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-0.13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5.1100000000000003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0.25520125050423559</v>
      </c>
      <c r="AD76">
        <f t="shared" si="4"/>
        <v>29.864798749495762</v>
      </c>
      <c r="AE76">
        <f>'IDT-1'!D76</f>
        <v>0</v>
      </c>
      <c r="AF76" s="24"/>
      <c r="AG76">
        <f t="shared" si="5"/>
        <v>29.864798749495762</v>
      </c>
      <c r="AI76" s="34">
        <f>PXIL!L76</f>
        <v>0</v>
      </c>
      <c r="AJ76" s="34">
        <f>PXIL!R76</f>
        <v>0</v>
      </c>
      <c r="AK76" s="34">
        <f>RTM_IEX!L76</f>
        <v>14.97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2.4700000000000002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-0.13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5.39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0.24428125050423555</v>
      </c>
      <c r="AD77">
        <f t="shared" si="4"/>
        <v>28.575718749495763</v>
      </c>
      <c r="AE77">
        <f>'IDT-1'!D77</f>
        <v>0</v>
      </c>
      <c r="AF77" s="24"/>
      <c r="AG77">
        <f t="shared" si="5"/>
        <v>28.575718749495763</v>
      </c>
      <c r="AI77" s="34">
        <f>PXIL!L77</f>
        <v>0</v>
      </c>
      <c r="AJ77" s="34">
        <f>PXIL!R77</f>
        <v>0</v>
      </c>
      <c r="AK77" s="34">
        <f>RTM_IEX!L77</f>
        <v>15.28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0.57999999999999996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-0.13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5.18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0.20807725050423556</v>
      </c>
      <c r="AD78">
        <f t="shared" si="4"/>
        <v>24.301922749495766</v>
      </c>
      <c r="AE78">
        <f>'IDT-1'!D78</f>
        <v>0</v>
      </c>
      <c r="AF78" s="24"/>
      <c r="AG78">
        <f t="shared" si="5"/>
        <v>24.301922749495766</v>
      </c>
      <c r="AI78" s="34">
        <f>PXIL!L78</f>
        <v>0</v>
      </c>
      <c r="AJ78" s="34">
        <f>PXIL!R78</f>
        <v>0</v>
      </c>
      <c r="AK78" s="34">
        <f>RTM_IEX!L78</f>
        <v>11.23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0.53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-0.13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5.31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0.20816125050423556</v>
      </c>
      <c r="AD79">
        <f t="shared" si="4"/>
        <v>24.311838749495763</v>
      </c>
      <c r="AE79">
        <f>'IDT-1'!D79</f>
        <v>0</v>
      </c>
      <c r="AF79" s="24"/>
      <c r="AG79">
        <f t="shared" si="5"/>
        <v>24.311838749495763</v>
      </c>
      <c r="AI79" s="34">
        <f>PXIL!L79</f>
        <v>0</v>
      </c>
      <c r="AJ79" s="34">
        <f>PXIL!R79</f>
        <v>0</v>
      </c>
      <c r="AK79" s="34">
        <f>RTM_IEX!L79</f>
        <v>11.12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0.52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-0.13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5.6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0.21798925050423557</v>
      </c>
      <c r="AD80">
        <f t="shared" si="4"/>
        <v>25.472010749495762</v>
      </c>
      <c r="AE80">
        <f>'IDT-1'!D80</f>
        <v>0</v>
      </c>
      <c r="AF80" s="24"/>
      <c r="AG80">
        <f t="shared" si="5"/>
        <v>25.472010749495762</v>
      </c>
      <c r="AI80" s="34">
        <f>PXIL!L80</f>
        <v>0</v>
      </c>
      <c r="AJ80" s="34">
        <f>PXIL!R80</f>
        <v>0</v>
      </c>
      <c r="AK80" s="34">
        <f>RTM_IEX!L80</f>
        <v>10.69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1.83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-0.13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6.91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0.24864925050423556</v>
      </c>
      <c r="AD81">
        <f t="shared" si="4"/>
        <v>29.091350749495767</v>
      </c>
      <c r="AE81">
        <f>'IDT-1'!D81</f>
        <v>0</v>
      </c>
      <c r="AF81" s="24"/>
      <c r="AG81">
        <f t="shared" si="5"/>
        <v>29.091350749495767</v>
      </c>
      <c r="AI81" s="34">
        <f>PXIL!L81</f>
        <v>0</v>
      </c>
      <c r="AJ81" s="34">
        <f>PXIL!R81</f>
        <v>0</v>
      </c>
      <c r="AK81" s="34">
        <f>RTM_IEX!L81</f>
        <v>12.62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2.2400000000000002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-0.13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8.15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0.28376125050423556</v>
      </c>
      <c r="AD82">
        <f t="shared" si="4"/>
        <v>33.236238749495762</v>
      </c>
      <c r="AE82">
        <f>'IDT-1'!D82</f>
        <v>0</v>
      </c>
      <c r="AF82" s="24"/>
      <c r="AG82">
        <f t="shared" si="5"/>
        <v>33.236238749495762</v>
      </c>
      <c r="AI82" s="34">
        <f>PXIL!L82</f>
        <v>0</v>
      </c>
      <c r="AJ82" s="34">
        <f>PXIL!R82</f>
        <v>0</v>
      </c>
      <c r="AK82" s="34">
        <f>RTM_IEX!L82</f>
        <v>15.41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2.39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-0.13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7.99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0.31299325050423554</v>
      </c>
      <c r="AD83">
        <f t="shared" si="4"/>
        <v>36.687006749495765</v>
      </c>
      <c r="AE83">
        <f>'IDT-1'!D83</f>
        <v>0</v>
      </c>
      <c r="AF83" s="24"/>
      <c r="AG83">
        <f t="shared" si="5"/>
        <v>36.687006749495765</v>
      </c>
      <c r="AI83" s="34">
        <f>PXIL!L83</f>
        <v>0</v>
      </c>
      <c r="AJ83" s="34">
        <f>PXIL!R83</f>
        <v>0</v>
      </c>
      <c r="AK83" s="34">
        <f>RTM_IEX!L83</f>
        <v>13.47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7.97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-0.13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8.5299999999999994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0.30954925050423554</v>
      </c>
      <c r="AD84">
        <f t="shared" si="4"/>
        <v>36.280450749495763</v>
      </c>
      <c r="AE84">
        <f>'IDT-1'!D84</f>
        <v>0</v>
      </c>
      <c r="AF84" s="24"/>
      <c r="AG84">
        <f t="shared" si="5"/>
        <v>36.280450749495763</v>
      </c>
      <c r="AI84" s="34">
        <f>PXIL!L84</f>
        <v>0</v>
      </c>
      <c r="AJ84" s="34">
        <f>PXIL!R84</f>
        <v>0</v>
      </c>
      <c r="AK84" s="34">
        <f>RTM_IEX!L84</f>
        <v>11.54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8.9499999999999993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-0.13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0.30820525050423553</v>
      </c>
      <c r="AD85">
        <f t="shared" si="4"/>
        <v>36.121794749495763</v>
      </c>
      <c r="AE85">
        <f>'IDT-1'!D85</f>
        <v>0</v>
      </c>
      <c r="AF85" s="24"/>
      <c r="AG85">
        <f t="shared" si="5"/>
        <v>36.121794749495763</v>
      </c>
      <c r="AI85" s="34">
        <f>PXIL!L85</f>
        <v>0</v>
      </c>
      <c r="AJ85" s="34">
        <f>PXIL!R85</f>
        <v>0</v>
      </c>
      <c r="AK85" s="34">
        <f>RTM_IEX!L85</f>
        <v>28.86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-0.13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0.30820525050423553</v>
      </c>
      <c r="AD86">
        <f t="shared" si="4"/>
        <v>36.121794749495763</v>
      </c>
      <c r="AE86">
        <f>'IDT-1'!D86</f>
        <v>0</v>
      </c>
      <c r="AF86" s="24"/>
      <c r="AG86">
        <f t="shared" si="5"/>
        <v>36.121794749495763</v>
      </c>
      <c r="AI86" s="34">
        <f>PXIL!L86</f>
        <v>0</v>
      </c>
      <c r="AJ86" s="34">
        <f>PXIL!R86</f>
        <v>0</v>
      </c>
      <c r="AK86" s="34">
        <f>RTM_IEX!L86</f>
        <v>28.86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0.54599999999999993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0.2793504</v>
      </c>
      <c r="AD87">
        <f t="shared" si="4"/>
        <v>32.976649600000002</v>
      </c>
      <c r="AE87">
        <f>'IDT-1'!D87</f>
        <v>0</v>
      </c>
      <c r="AF87" s="24"/>
      <c r="AG87">
        <f t="shared" si="5"/>
        <v>32.976649600000002</v>
      </c>
      <c r="AI87" s="34">
        <f>PXIL!L87</f>
        <v>0</v>
      </c>
      <c r="AJ87" s="34">
        <f>PXIL!R87</f>
        <v>0</v>
      </c>
      <c r="AK87" s="34">
        <f>RTM_IEX!L87</f>
        <v>25.01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0.54599999999999993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0.27128640000000004</v>
      </c>
      <c r="AD88">
        <f t="shared" si="4"/>
        <v>32.024713599999998</v>
      </c>
      <c r="AE88">
        <f>'IDT-1'!D88</f>
        <v>0</v>
      </c>
      <c r="AF88" s="24"/>
      <c r="AG88">
        <f t="shared" si="5"/>
        <v>32.024713599999998</v>
      </c>
      <c r="AI88" s="34">
        <f>PXIL!L88</f>
        <v>0</v>
      </c>
      <c r="AJ88" s="34">
        <f>PXIL!R88</f>
        <v>0</v>
      </c>
      <c r="AK88" s="34">
        <f>RTM_IEX!L88</f>
        <v>24.05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0.54599999999999993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0.27128640000000004</v>
      </c>
      <c r="AD89">
        <f t="shared" si="4"/>
        <v>32.024713599999998</v>
      </c>
      <c r="AE89">
        <f>'IDT-1'!D89</f>
        <v>0</v>
      </c>
      <c r="AF89" s="24"/>
      <c r="AG89">
        <f t="shared" si="5"/>
        <v>32.024713599999998</v>
      </c>
      <c r="AI89" s="34">
        <f>PXIL!L89</f>
        <v>0</v>
      </c>
      <c r="AJ89" s="34">
        <f>PXIL!R89</f>
        <v>0</v>
      </c>
      <c r="AK89" s="34">
        <f>RTM_IEX!L89</f>
        <v>24.05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0.54599999999999993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0.26322239999999997</v>
      </c>
      <c r="AD90">
        <f t="shared" si="4"/>
        <v>31.072777599999998</v>
      </c>
      <c r="AE90">
        <f>'IDT-1'!D90</f>
        <v>0</v>
      </c>
      <c r="AF90" s="24"/>
      <c r="AG90">
        <f t="shared" si="5"/>
        <v>31.072777599999998</v>
      </c>
      <c r="AI90" s="34">
        <f>PXIL!L90</f>
        <v>0</v>
      </c>
      <c r="AJ90" s="34">
        <f>PXIL!R90</f>
        <v>0</v>
      </c>
      <c r="AK90" s="34">
        <f>RTM_IEX!L90</f>
        <v>23.09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0.55000000000000004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0.26325599999999999</v>
      </c>
      <c r="AD91">
        <f t="shared" si="4"/>
        <v>31.076744000000001</v>
      </c>
      <c r="AE91">
        <f>'IDT-1'!D91</f>
        <v>0</v>
      </c>
      <c r="AF91" s="24"/>
      <c r="AG91">
        <f t="shared" si="5"/>
        <v>31.076744000000001</v>
      </c>
      <c r="AI91" s="34">
        <f>PXIL!L91</f>
        <v>0</v>
      </c>
      <c r="AJ91" s="34">
        <f>PXIL!R91</f>
        <v>0</v>
      </c>
      <c r="AK91" s="34">
        <f>RTM_IEX!L91</f>
        <v>23.09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0.55000000000000004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0.25519199999999997</v>
      </c>
      <c r="AD92">
        <f t="shared" si="4"/>
        <v>30.124807999999998</v>
      </c>
      <c r="AE92">
        <f>'IDT-1'!D92</f>
        <v>0</v>
      </c>
      <c r="AF92" s="24"/>
      <c r="AG92">
        <f t="shared" si="5"/>
        <v>30.124807999999998</v>
      </c>
      <c r="AI92" s="34">
        <f>PXIL!L92</f>
        <v>0</v>
      </c>
      <c r="AJ92" s="34">
        <f>PXIL!R92</f>
        <v>0</v>
      </c>
      <c r="AK92" s="34">
        <f>RTM_IEX!L92</f>
        <v>22.13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0.55000000000000004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0.24704399999999999</v>
      </c>
      <c r="AD93">
        <f t="shared" si="4"/>
        <v>29.162956000000001</v>
      </c>
      <c r="AE93">
        <f>'IDT-1'!D93</f>
        <v>0</v>
      </c>
      <c r="AF93" s="24"/>
      <c r="AG93">
        <f t="shared" si="5"/>
        <v>29.162956000000001</v>
      </c>
      <c r="AI93" s="34">
        <f>PXIL!L93</f>
        <v>0</v>
      </c>
      <c r="AJ93" s="34">
        <f>PXIL!R93</f>
        <v>0</v>
      </c>
      <c r="AK93" s="34">
        <f>RTM_IEX!L93</f>
        <v>21.16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0.55000000000000004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0.23091599999999998</v>
      </c>
      <c r="AD94">
        <f t="shared" si="4"/>
        <v>27.259083999999998</v>
      </c>
      <c r="AE94">
        <f>'IDT-1'!D94</f>
        <v>0</v>
      </c>
      <c r="AF94" s="24"/>
      <c r="AG94">
        <f t="shared" si="5"/>
        <v>27.259083999999998</v>
      </c>
      <c r="AI94" s="34">
        <f>PXIL!L94</f>
        <v>0</v>
      </c>
      <c r="AJ94" s="34">
        <f>PXIL!R94</f>
        <v>0</v>
      </c>
      <c r="AK94" s="34">
        <f>RTM_IEX!L94</f>
        <v>19.239999999999998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0.42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0.213696</v>
      </c>
      <c r="AD95">
        <f t="shared" si="4"/>
        <v>25.226304000000003</v>
      </c>
      <c r="AE95">
        <f>'IDT-1'!D95</f>
        <v>0</v>
      </c>
      <c r="AF95" s="24"/>
      <c r="AG95">
        <f t="shared" si="5"/>
        <v>25.226304000000003</v>
      </c>
      <c r="AI95" s="34">
        <f>PXIL!L95</f>
        <v>0</v>
      </c>
      <c r="AJ95" s="34">
        <f>PXIL!R95</f>
        <v>0</v>
      </c>
      <c r="AK95" s="34">
        <f>RTM_IEX!L95</f>
        <v>17.32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0.42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0.19748399999999999</v>
      </c>
      <c r="AD96">
        <f t="shared" si="4"/>
        <v>23.312516000000002</v>
      </c>
      <c r="AE96">
        <f>'IDT-1'!D96</f>
        <v>0</v>
      </c>
      <c r="AF96" s="24"/>
      <c r="AG96">
        <f t="shared" si="5"/>
        <v>23.312516000000002</v>
      </c>
      <c r="AI96" s="34">
        <f>PXIL!L96</f>
        <v>0</v>
      </c>
      <c r="AJ96" s="34">
        <f>PXIL!R96</f>
        <v>0</v>
      </c>
      <c r="AK96" s="34">
        <f>RTM_IEX!L96</f>
        <v>15.39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0.42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0.173292</v>
      </c>
      <c r="AD97">
        <f t="shared" si="4"/>
        <v>20.456708000000003</v>
      </c>
      <c r="AE97">
        <f>'IDT-1'!D97</f>
        <v>0</v>
      </c>
      <c r="AF97" s="24"/>
      <c r="AG97">
        <f t="shared" si="5"/>
        <v>20.456708000000003</v>
      </c>
      <c r="AI97" s="34">
        <f>PXIL!L97</f>
        <v>0</v>
      </c>
      <c r="AJ97" s="34">
        <f>PXIL!R97</f>
        <v>0</v>
      </c>
      <c r="AK97" s="34">
        <f>RTM_IEX!L97</f>
        <v>12.51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0.42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0.16514399999999999</v>
      </c>
      <c r="AD98">
        <f t="shared" si="4"/>
        <v>19.494855999999999</v>
      </c>
      <c r="AE98">
        <f>'IDT-1'!D98</f>
        <v>0</v>
      </c>
      <c r="AF98" s="24"/>
      <c r="AG98">
        <f t="shared" si="5"/>
        <v>19.494855999999999</v>
      </c>
      <c r="AI98" s="34">
        <f>PXIL!L98</f>
        <v>0</v>
      </c>
      <c r="AJ98" s="34">
        <f>PXIL!R98</f>
        <v>0</v>
      </c>
      <c r="AK98" s="34">
        <f>RTM_IEX!L98</f>
        <v>11.54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-1.1159280000000034E-3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4.9627500000000005E-2</v>
      </c>
      <c r="Z99" s="34">
        <f t="shared" si="6"/>
        <v>0</v>
      </c>
      <c r="AA99" s="75">
        <f t="shared" si="6"/>
        <v>0.23114750000000023</v>
      </c>
      <c r="AB99" s="75">
        <f t="shared" si="6"/>
        <v>0</v>
      </c>
      <c r="AC99">
        <f t="shared" si="6"/>
        <v>5.9940695503953216E-3</v>
      </c>
      <c r="AD99">
        <f t="shared" si="6"/>
        <v>0.70226750244960434</v>
      </c>
      <c r="AE99">
        <f t="shared" ref="AE99:AT99" si="7">SUM(AE3:AE98)/4000</f>
        <v>0</v>
      </c>
      <c r="AG99">
        <f t="shared" si="7"/>
        <v>0.70226750244960434</v>
      </c>
      <c r="AI99">
        <f t="shared" si="7"/>
        <v>0</v>
      </c>
      <c r="AJ99">
        <f t="shared" si="7"/>
        <v>0</v>
      </c>
      <c r="AK99">
        <f t="shared" si="7"/>
        <v>0.39051000000000002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3.8092499999999994E-2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45323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17.914985999999999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0.15048588239999999</v>
      </c>
      <c r="AD3">
        <f>SUM(B3:AB3,AI3:AT3)-AC3</f>
        <v>17.764500117599997</v>
      </c>
      <c r="AE3">
        <v>0</v>
      </c>
      <c r="AF3" s="24"/>
      <c r="AG3">
        <f>SUM(AD3:AF3)</f>
        <v>17.764500117599997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17.846107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0.14990729879999998</v>
      </c>
      <c r="AD4">
        <f t="shared" ref="AD4:AD67" si="1">SUM(B4:AB4,AI4:AT4)-AC4</f>
        <v>17.696199701200001</v>
      </c>
      <c r="AE4">
        <v>0</v>
      </c>
      <c r="AF4" s="24"/>
      <c r="AG4">
        <f t="shared" ref="AG4:AG67" si="2">SUM(AD4:AF4)</f>
        <v>17.696199701200001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17.545684000000001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0.1473837456</v>
      </c>
      <c r="AD5">
        <f t="shared" si="1"/>
        <v>17.398300254400002</v>
      </c>
      <c r="AE5">
        <v>0</v>
      </c>
      <c r="AF5" s="24"/>
      <c r="AG5">
        <f t="shared" si="2"/>
        <v>17.398300254400002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16.474284999999998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0.13838399399999998</v>
      </c>
      <c r="AD6">
        <f t="shared" si="1"/>
        <v>16.335901005999997</v>
      </c>
      <c r="AE6">
        <v>0</v>
      </c>
      <c r="AF6" s="24"/>
      <c r="AG6">
        <f t="shared" si="2"/>
        <v>16.335901005999997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16.307382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0.1369820088</v>
      </c>
      <c r="AD7">
        <f t="shared" si="1"/>
        <v>16.1703999912</v>
      </c>
      <c r="AE7">
        <v>0</v>
      </c>
      <c r="AF7" s="24"/>
      <c r="AG7">
        <f t="shared" si="2"/>
        <v>16.1703999912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16.139472000000001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0.13557156480000002</v>
      </c>
      <c r="AD8">
        <f t="shared" si="1"/>
        <v>16.003900435200002</v>
      </c>
      <c r="AE8">
        <v>0</v>
      </c>
      <c r="AF8" s="24"/>
      <c r="AG8">
        <f t="shared" si="2"/>
        <v>16.003900435200002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14.817568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0.12446757119999999</v>
      </c>
      <c r="AD9">
        <f t="shared" si="1"/>
        <v>14.693100428799999</v>
      </c>
      <c r="AE9">
        <v>0</v>
      </c>
      <c r="AF9" s="24"/>
      <c r="AG9">
        <f t="shared" si="2"/>
        <v>14.693100428799999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14.318072000000001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0.12027180479999999</v>
      </c>
      <c r="AD10">
        <f t="shared" si="1"/>
        <v>14.197800195200001</v>
      </c>
      <c r="AE10">
        <v>0</v>
      </c>
      <c r="AF10" s="24"/>
      <c r="AG10">
        <f t="shared" si="2"/>
        <v>14.197800195200001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13.882614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0.1166139576</v>
      </c>
      <c r="AD11">
        <f t="shared" si="1"/>
        <v>13.7660000424</v>
      </c>
      <c r="AE11">
        <v>0</v>
      </c>
      <c r="AF11" s="24"/>
      <c r="AG11">
        <f t="shared" si="2"/>
        <v>13.7660000424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13.753731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0.11553134039999999</v>
      </c>
      <c r="AD12">
        <f t="shared" si="1"/>
        <v>13.6381996596</v>
      </c>
      <c r="AE12">
        <v>0</v>
      </c>
      <c r="AF12" s="24"/>
      <c r="AG12">
        <f t="shared" si="2"/>
        <v>13.6381996596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13.32977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0.11197006799999999</v>
      </c>
      <c r="AD13">
        <f t="shared" si="1"/>
        <v>13.217799932</v>
      </c>
      <c r="AE13">
        <v>0</v>
      </c>
      <c r="AF13" s="24"/>
      <c r="AG13">
        <f t="shared" si="2"/>
        <v>13.217799932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10.273699000000001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8.6299071599999999E-2</v>
      </c>
      <c r="AD14">
        <f t="shared" si="1"/>
        <v>10.187399928400001</v>
      </c>
      <c r="AE14">
        <v>0</v>
      </c>
      <c r="AF14" s="24"/>
      <c r="AG14">
        <f t="shared" si="2"/>
        <v>10.187399928400001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9.880395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8.2995317999999998E-2</v>
      </c>
      <c r="AD15">
        <f t="shared" si="1"/>
        <v>9.797399682</v>
      </c>
      <c r="AE15">
        <v>0</v>
      </c>
      <c r="AF15" s="24"/>
      <c r="AG15">
        <f t="shared" si="2"/>
        <v>9.797399682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10.569383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8.8782817200000003E-2</v>
      </c>
      <c r="AD16">
        <f t="shared" si="1"/>
        <v>10.4806001828</v>
      </c>
      <c r="AE16">
        <v>0</v>
      </c>
      <c r="AF16" s="24"/>
      <c r="AG16">
        <f t="shared" si="2"/>
        <v>10.4806001828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11.767849999999999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9.8849939999999983E-2</v>
      </c>
      <c r="AD17">
        <f t="shared" si="1"/>
        <v>11.66900006</v>
      </c>
      <c r="AE17">
        <v>0</v>
      </c>
      <c r="AF17" s="24"/>
      <c r="AG17">
        <f t="shared" si="2"/>
        <v>11.66900006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16.267548000000001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0.13664740320000002</v>
      </c>
      <c r="AD18">
        <f t="shared" si="1"/>
        <v>16.1309005968</v>
      </c>
      <c r="AE18">
        <v>0</v>
      </c>
      <c r="AF18" s="24"/>
      <c r="AG18">
        <f t="shared" si="2"/>
        <v>16.1309005968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16.045382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0.1347812088</v>
      </c>
      <c r="AD19">
        <f t="shared" si="1"/>
        <v>15.9106007912</v>
      </c>
      <c r="AE19">
        <v>0</v>
      </c>
      <c r="AF19" s="24"/>
      <c r="AG19">
        <f t="shared" si="2"/>
        <v>15.9106007912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15.564643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0.13074300119999999</v>
      </c>
      <c r="AD20">
        <f t="shared" si="1"/>
        <v>15.433899998799999</v>
      </c>
      <c r="AE20">
        <v>0</v>
      </c>
      <c r="AF20" s="24"/>
      <c r="AG20">
        <f t="shared" si="2"/>
        <v>15.433899998799999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15.932130000000001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0.13382989200000001</v>
      </c>
      <c r="AD21">
        <f t="shared" si="1"/>
        <v>15.798300108000001</v>
      </c>
      <c r="AE21">
        <v>0</v>
      </c>
      <c r="AF21" s="24"/>
      <c r="AG21">
        <f t="shared" si="2"/>
        <v>15.798300108000001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14.308491999999999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0.12019133279999998</v>
      </c>
      <c r="AD22">
        <f t="shared" si="1"/>
        <v>14.1883006672</v>
      </c>
      <c r="AE22">
        <v>0</v>
      </c>
      <c r="AF22" s="24"/>
      <c r="AG22">
        <f t="shared" si="2"/>
        <v>14.1883006672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16.222289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0.13626722759999998</v>
      </c>
      <c r="AD23">
        <f t="shared" si="1"/>
        <v>16.086021772399999</v>
      </c>
      <c r="AE23">
        <v>0</v>
      </c>
      <c r="AF23" s="24"/>
      <c r="AG23">
        <f t="shared" si="2"/>
        <v>16.086021772399999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18.141690000000001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0.15239019600000001</v>
      </c>
      <c r="AD24">
        <f t="shared" si="1"/>
        <v>17.989299804000002</v>
      </c>
      <c r="AE24">
        <v>0</v>
      </c>
      <c r="AF24" s="24"/>
      <c r="AG24">
        <f t="shared" si="2"/>
        <v>17.989299804000002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19.240016000000001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0.87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0.16892413440000001</v>
      </c>
      <c r="AD25">
        <f t="shared" si="1"/>
        <v>19.941091865600001</v>
      </c>
      <c r="AE25">
        <v>0</v>
      </c>
      <c r="AF25" s="24"/>
      <c r="AG25">
        <f t="shared" si="2"/>
        <v>19.941091865600001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19.240016000000001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0.28999999999999998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0.16405213439999999</v>
      </c>
      <c r="AD26">
        <f t="shared" si="1"/>
        <v>19.365963865600001</v>
      </c>
      <c r="AE26">
        <v>0</v>
      </c>
      <c r="AF26" s="24"/>
      <c r="AG26">
        <f t="shared" si="2"/>
        <v>19.365963865600001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19.240016000000001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1.64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0.17539213440000001</v>
      </c>
      <c r="AD27">
        <f t="shared" si="1"/>
        <v>20.704623865600002</v>
      </c>
      <c r="AE27">
        <v>0</v>
      </c>
      <c r="AF27" s="24"/>
      <c r="AG27">
        <f t="shared" si="2"/>
        <v>20.704623865600002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19.240016000000001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2.2400000000000002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0.18286813439999997</v>
      </c>
      <c r="AD28">
        <f t="shared" si="1"/>
        <v>21.587147865599999</v>
      </c>
      <c r="AE28">
        <v>0</v>
      </c>
      <c r="AF28" s="24"/>
      <c r="AG28">
        <f t="shared" si="2"/>
        <v>21.587147865599999</v>
      </c>
      <c r="AI28" s="34">
        <f>PXIL!M28</f>
        <v>0</v>
      </c>
      <c r="AJ28" s="34">
        <f>PXIL!S28</f>
        <v>0</v>
      </c>
      <c r="AK28" s="34">
        <f>RTM_IEX!M28</f>
        <v>0.28999999999999998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19.240016000000001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1.45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0.18429613440000001</v>
      </c>
      <c r="AD29">
        <f t="shared" si="1"/>
        <v>21.7557198656</v>
      </c>
      <c r="AE29">
        <v>0</v>
      </c>
      <c r="AF29" s="24"/>
      <c r="AG29">
        <f t="shared" si="2"/>
        <v>21.7557198656</v>
      </c>
      <c r="AI29" s="34">
        <f>PXIL!M29</f>
        <v>0</v>
      </c>
      <c r="AJ29" s="34">
        <f>PXIL!S29</f>
        <v>0</v>
      </c>
      <c r="AK29" s="34">
        <f>RTM_IEX!M29</f>
        <v>1.25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19.240016000000001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0.15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0.16606813439999998</v>
      </c>
      <c r="AD30">
        <f t="shared" si="1"/>
        <v>19.603947865599999</v>
      </c>
      <c r="AE30">
        <v>0</v>
      </c>
      <c r="AF30" s="24"/>
      <c r="AG30">
        <f t="shared" si="2"/>
        <v>19.603947865599999</v>
      </c>
      <c r="AI30" s="34">
        <f>PXIL!M30</f>
        <v>0</v>
      </c>
      <c r="AJ30" s="34">
        <f>PXIL!S30</f>
        <v>0</v>
      </c>
      <c r="AK30" s="34">
        <f>RTM_IEX!M30</f>
        <v>0.38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19.240016000000001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0.16422013439999997</v>
      </c>
      <c r="AD31">
        <f t="shared" si="1"/>
        <v>19.385795865599999</v>
      </c>
      <c r="AE31">
        <v>0</v>
      </c>
      <c r="AF31" s="24"/>
      <c r="AG31">
        <f t="shared" si="2"/>
        <v>19.385795865599999</v>
      </c>
      <c r="AI31" s="34">
        <f>PXIL!M31</f>
        <v>0</v>
      </c>
      <c r="AJ31" s="34">
        <f>PXIL!S31</f>
        <v>0</v>
      </c>
      <c r="AK31" s="34">
        <f>RTM_IEX!M31</f>
        <v>0.24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19.240016000000001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0.08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0.16766413439999997</v>
      </c>
      <c r="AD32">
        <f t="shared" si="1"/>
        <v>19.792351865600001</v>
      </c>
      <c r="AE32">
        <v>0</v>
      </c>
      <c r="AF32" s="24"/>
      <c r="AG32">
        <f t="shared" si="2"/>
        <v>19.792351865600001</v>
      </c>
      <c r="AI32" s="34">
        <f>PXIL!M32</f>
        <v>0</v>
      </c>
      <c r="AJ32" s="34">
        <f>PXIL!S32</f>
        <v>0</v>
      </c>
      <c r="AK32" s="34">
        <f>RTM_IEX!M32</f>
        <v>0.6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0.04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19.240016000000001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0.02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0.16338013439999999</v>
      </c>
      <c r="AD33">
        <f t="shared" si="1"/>
        <v>19.286635865600001</v>
      </c>
      <c r="AE33">
        <v>0</v>
      </c>
      <c r="AF33" s="24"/>
      <c r="AG33">
        <f t="shared" si="2"/>
        <v>19.286635865600001</v>
      </c>
      <c r="AI33" s="34">
        <f>PXIL!M33</f>
        <v>0</v>
      </c>
      <c r="AJ33" s="34">
        <f>PXIL!S33</f>
        <v>0</v>
      </c>
      <c r="AK33" s="34">
        <f>RTM_IEX!M33</f>
        <v>0.18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19.240016000000001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0.09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0.17010013440000002</v>
      </c>
      <c r="AD34">
        <f t="shared" si="1"/>
        <v>20.0799158656</v>
      </c>
      <c r="AE34">
        <v>0</v>
      </c>
      <c r="AF34" s="24"/>
      <c r="AG34">
        <f t="shared" si="2"/>
        <v>20.0799158656</v>
      </c>
      <c r="AI34" s="34">
        <f>PXIL!M34</f>
        <v>0</v>
      </c>
      <c r="AJ34" s="34">
        <f>PXIL!S34</f>
        <v>0</v>
      </c>
      <c r="AK34" s="34">
        <f>RTM_IEX!M34</f>
        <v>0.88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19.240016000000001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0.1674121344</v>
      </c>
      <c r="AD35">
        <f t="shared" si="1"/>
        <v>19.762603865600003</v>
      </c>
      <c r="AE35">
        <v>0</v>
      </c>
      <c r="AF35" s="24"/>
      <c r="AG35">
        <f t="shared" si="2"/>
        <v>19.762603865600003</v>
      </c>
      <c r="AI35" s="34">
        <f>PXIL!M35</f>
        <v>0</v>
      </c>
      <c r="AJ35" s="34">
        <f>PXIL!S35</f>
        <v>0</v>
      </c>
      <c r="AK35" s="34">
        <f>RTM_IEX!M35</f>
        <v>0.44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0.05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19.240016000000001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0.28000000000000003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0.16993213439999999</v>
      </c>
      <c r="AD36">
        <f t="shared" si="1"/>
        <v>20.060083865599999</v>
      </c>
      <c r="AE36">
        <v>0</v>
      </c>
      <c r="AF36" s="24"/>
      <c r="AG36">
        <f t="shared" si="2"/>
        <v>20.060083865599999</v>
      </c>
      <c r="AI36" s="34">
        <f>PXIL!M36</f>
        <v>0</v>
      </c>
      <c r="AJ36" s="34">
        <f>PXIL!S36</f>
        <v>0</v>
      </c>
      <c r="AK36" s="34">
        <f>RTM_IEX!M36</f>
        <v>0.63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0.08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19.240016000000001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0.14000000000000001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0.16682413440000002</v>
      </c>
      <c r="AD37">
        <f t="shared" si="1"/>
        <v>19.693191865600003</v>
      </c>
      <c r="AE37">
        <v>0</v>
      </c>
      <c r="AF37" s="24"/>
      <c r="AG37">
        <f t="shared" si="2"/>
        <v>19.693191865600003</v>
      </c>
      <c r="AI37" s="34">
        <f>PXIL!M37</f>
        <v>0</v>
      </c>
      <c r="AJ37" s="34">
        <f>PXIL!S37</f>
        <v>0</v>
      </c>
      <c r="AK37" s="34">
        <f>RTM_IEX!M37</f>
        <v>0.43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0.05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19.240016000000001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0.56000000000000005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0.18068413439999997</v>
      </c>
      <c r="AD38">
        <f t="shared" si="1"/>
        <v>21.329331865599997</v>
      </c>
      <c r="AE38">
        <v>0</v>
      </c>
      <c r="AF38" s="24"/>
      <c r="AG38">
        <f t="shared" si="2"/>
        <v>21.329331865599997</v>
      </c>
      <c r="AI38" s="34">
        <f>PXIL!M38</f>
        <v>0</v>
      </c>
      <c r="AJ38" s="34">
        <f>PXIL!S38</f>
        <v>0</v>
      </c>
      <c r="AK38" s="34">
        <f>RTM_IEX!M38</f>
        <v>1.4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0.31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19.240016000000001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0.89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0.18925213439999999</v>
      </c>
      <c r="AD39">
        <f t="shared" si="1"/>
        <v>22.340763865600003</v>
      </c>
      <c r="AE39">
        <v>0</v>
      </c>
      <c r="AF39" s="24"/>
      <c r="AG39">
        <f t="shared" si="2"/>
        <v>22.340763865600003</v>
      </c>
      <c r="AI39" s="34">
        <f>PXIL!M39</f>
        <v>0</v>
      </c>
      <c r="AJ39" s="34">
        <f>PXIL!S39</f>
        <v>0</v>
      </c>
      <c r="AK39" s="34">
        <f>RTM_IEX!M39</f>
        <v>2.1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19.240016000000001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0.87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0.18782413440000001</v>
      </c>
      <c r="AD40">
        <f t="shared" si="1"/>
        <v>22.172191865600002</v>
      </c>
      <c r="AE40">
        <v>0</v>
      </c>
      <c r="AF40" s="24"/>
      <c r="AG40">
        <f t="shared" si="2"/>
        <v>22.172191865600002</v>
      </c>
      <c r="AI40" s="34">
        <f>PXIL!M40</f>
        <v>0</v>
      </c>
      <c r="AJ40" s="34">
        <f>PXIL!S40</f>
        <v>0</v>
      </c>
      <c r="AK40" s="34">
        <f>RTM_IEX!M40</f>
        <v>1.92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0.33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19.240016000000001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0.2022721344</v>
      </c>
      <c r="AD41">
        <f t="shared" si="1"/>
        <v>23.877743865599999</v>
      </c>
      <c r="AE41">
        <v>0</v>
      </c>
      <c r="AF41" s="24"/>
      <c r="AG41">
        <f t="shared" si="2"/>
        <v>23.877743865599999</v>
      </c>
      <c r="AI41" s="34">
        <f>PXIL!M41</f>
        <v>0</v>
      </c>
      <c r="AJ41" s="34">
        <f>PXIL!S41</f>
        <v>0</v>
      </c>
      <c r="AK41" s="34">
        <f>RTM_IEX!M41</f>
        <v>2.79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1.07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19.240016000000001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0.64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0.18463213439999998</v>
      </c>
      <c r="AD42">
        <f t="shared" si="1"/>
        <v>21.795383865600002</v>
      </c>
      <c r="AE42">
        <v>0</v>
      </c>
      <c r="AF42" s="24"/>
      <c r="AG42">
        <f t="shared" si="2"/>
        <v>21.795383865600002</v>
      </c>
      <c r="AI42" s="34">
        <f>PXIL!M42</f>
        <v>0</v>
      </c>
      <c r="AJ42" s="34">
        <f>PXIL!S42</f>
        <v>0</v>
      </c>
      <c r="AK42" s="34">
        <f>RTM_IEX!M42</f>
        <v>1.25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0.85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19.240016000000001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0.35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0.17178013440000001</v>
      </c>
      <c r="AD43">
        <f t="shared" si="1"/>
        <v>20.278235865600003</v>
      </c>
      <c r="AE43">
        <v>0</v>
      </c>
      <c r="AF43" s="24"/>
      <c r="AG43">
        <f t="shared" si="2"/>
        <v>20.278235865600003</v>
      </c>
      <c r="AI43" s="34">
        <f>PXIL!M43</f>
        <v>0</v>
      </c>
      <c r="AJ43" s="34">
        <f>PXIL!S43</f>
        <v>0</v>
      </c>
      <c r="AK43" s="34">
        <f>RTM_IEX!M43</f>
        <v>0.48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0.38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18.236084000000002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0.15318310560000001</v>
      </c>
      <c r="AD44">
        <f t="shared" si="1"/>
        <v>18.082900894400002</v>
      </c>
      <c r="AE44">
        <v>0</v>
      </c>
      <c r="AF44" s="24"/>
      <c r="AG44">
        <f t="shared" si="2"/>
        <v>18.082900894400002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15.693828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0.13182815519999999</v>
      </c>
      <c r="AD45">
        <f t="shared" si="1"/>
        <v>15.561999844800001</v>
      </c>
      <c r="AE45">
        <v>0</v>
      </c>
      <c r="AF45" s="24"/>
      <c r="AG45">
        <f t="shared" si="2"/>
        <v>15.561999844800001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17.920432000000002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0.15053162880000001</v>
      </c>
      <c r="AD46">
        <f t="shared" si="1"/>
        <v>17.769900371200002</v>
      </c>
      <c r="AE46">
        <v>0</v>
      </c>
      <c r="AF46" s="24"/>
      <c r="AG46">
        <f t="shared" si="2"/>
        <v>17.769900371200002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17.467528000000001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0.1467272352</v>
      </c>
      <c r="AD47">
        <f t="shared" si="1"/>
        <v>17.320800764800001</v>
      </c>
      <c r="AE47">
        <v>0</v>
      </c>
      <c r="AF47" s="24"/>
      <c r="AG47">
        <f t="shared" si="2"/>
        <v>17.320800764800001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17.894212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0.15031138079999998</v>
      </c>
      <c r="AD48">
        <f t="shared" si="1"/>
        <v>17.743900619199998</v>
      </c>
      <c r="AE48">
        <v>0</v>
      </c>
      <c r="AF48" s="24"/>
      <c r="AG48">
        <f t="shared" si="2"/>
        <v>17.743900619199998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17.977914999999999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0.15101448599999998</v>
      </c>
      <c r="AD49">
        <f t="shared" si="1"/>
        <v>17.826900513999998</v>
      </c>
      <c r="AE49">
        <v>0</v>
      </c>
      <c r="AF49" s="24"/>
      <c r="AG49">
        <f t="shared" si="2"/>
        <v>17.826900513999998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17.891387999999999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0.15028765919999998</v>
      </c>
      <c r="AD50">
        <f t="shared" si="1"/>
        <v>17.741100340799999</v>
      </c>
      <c r="AE50">
        <v>0</v>
      </c>
      <c r="AF50" s="24"/>
      <c r="AG50">
        <f t="shared" si="2"/>
        <v>17.741100340799999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17.888362999999998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0.15026224919999998</v>
      </c>
      <c r="AD51">
        <f t="shared" si="1"/>
        <v>17.738100750799997</v>
      </c>
      <c r="AE51">
        <v>0</v>
      </c>
      <c r="AF51" s="24"/>
      <c r="AG51">
        <f t="shared" si="2"/>
        <v>17.738100750799997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17.943626999999999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0.15072646679999999</v>
      </c>
      <c r="AD52">
        <f t="shared" si="1"/>
        <v>17.792900533200001</v>
      </c>
      <c r="AE52">
        <v>0</v>
      </c>
      <c r="AF52" s="24"/>
      <c r="AG52">
        <f t="shared" si="2"/>
        <v>17.792900533200001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16.966318000000001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0.14251707120000001</v>
      </c>
      <c r="AD53">
        <f t="shared" si="1"/>
        <v>16.823800928800001</v>
      </c>
      <c r="AE53">
        <v>0</v>
      </c>
      <c r="AF53" s="24"/>
      <c r="AG53">
        <f t="shared" si="2"/>
        <v>16.823800928800001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18.683340999999999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0.15694006439999997</v>
      </c>
      <c r="AD54">
        <f t="shared" si="1"/>
        <v>18.526400935599998</v>
      </c>
      <c r="AE54">
        <v>0</v>
      </c>
      <c r="AF54" s="24"/>
      <c r="AG54">
        <f t="shared" si="2"/>
        <v>18.526400935599998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18.169322999999999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0.15262231319999997</v>
      </c>
      <c r="AD55">
        <f t="shared" si="1"/>
        <v>18.0167006868</v>
      </c>
      <c r="AE55">
        <v>0</v>
      </c>
      <c r="AF55" s="24"/>
      <c r="AG55">
        <f t="shared" si="2"/>
        <v>18.0167006868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19.240016000000001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0.16648813439999999</v>
      </c>
      <c r="AD56">
        <f t="shared" si="1"/>
        <v>19.653527865599997</v>
      </c>
      <c r="AE56">
        <v>0</v>
      </c>
      <c r="AF56" s="24"/>
      <c r="AG56">
        <f t="shared" si="2"/>
        <v>19.653527865599997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0.57999999999999996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19.240016000000001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0.1745521344</v>
      </c>
      <c r="AD57">
        <f t="shared" si="1"/>
        <v>20.605463865600001</v>
      </c>
      <c r="AE57">
        <v>0</v>
      </c>
      <c r="AF57" s="24"/>
      <c r="AG57">
        <f t="shared" si="2"/>
        <v>20.605463865600001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1.54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19.240016000000001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0.1769881344</v>
      </c>
      <c r="AD58">
        <f t="shared" si="1"/>
        <v>20.893027865600004</v>
      </c>
      <c r="AE58">
        <v>0</v>
      </c>
      <c r="AF58" s="24"/>
      <c r="AG58">
        <f t="shared" si="2"/>
        <v>20.893027865600004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1.83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19.240016000000001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0.2020201344</v>
      </c>
      <c r="AD59">
        <f t="shared" si="1"/>
        <v>23.847995865599998</v>
      </c>
      <c r="AE59">
        <v>0</v>
      </c>
      <c r="AF59" s="24"/>
      <c r="AG59">
        <f t="shared" si="2"/>
        <v>23.847995865599998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4.8099999999999996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19.240016000000001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0.17539213440000001</v>
      </c>
      <c r="AD60">
        <f t="shared" si="1"/>
        <v>20.704623865600002</v>
      </c>
      <c r="AE60">
        <v>0</v>
      </c>
      <c r="AF60" s="24"/>
      <c r="AG60">
        <f t="shared" si="2"/>
        <v>20.704623865600002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1.64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19.240016000000001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0.1616161344</v>
      </c>
      <c r="AD61">
        <f t="shared" si="1"/>
        <v>19.078399865600002</v>
      </c>
      <c r="AE61">
        <v>0</v>
      </c>
      <c r="AF61" s="24"/>
      <c r="AG61">
        <f t="shared" si="2"/>
        <v>19.078399865600002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19.240016000000001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0.17211613440000001</v>
      </c>
      <c r="AD62">
        <f t="shared" si="1"/>
        <v>20.317899865600001</v>
      </c>
      <c r="AE62">
        <v>0</v>
      </c>
      <c r="AF62" s="24"/>
      <c r="AG62">
        <f t="shared" si="2"/>
        <v>20.317899865600001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1.25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19.240016000000001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0.17614813439999999</v>
      </c>
      <c r="AD63">
        <f t="shared" si="1"/>
        <v>20.793867865599999</v>
      </c>
      <c r="AE63">
        <v>0</v>
      </c>
      <c r="AF63" s="24"/>
      <c r="AG63">
        <f t="shared" si="2"/>
        <v>20.793867865599999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1.73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18.820896000000001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0.15809552639999999</v>
      </c>
      <c r="AD64">
        <f t="shared" si="1"/>
        <v>18.662800473600001</v>
      </c>
      <c r="AE64">
        <v>0</v>
      </c>
      <c r="AF64" s="24"/>
      <c r="AG64">
        <f t="shared" si="2"/>
        <v>18.662800473600001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19.240016000000001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0.2020201344</v>
      </c>
      <c r="AD65">
        <f t="shared" si="1"/>
        <v>23.847995865599998</v>
      </c>
      <c r="AE65">
        <v>0</v>
      </c>
      <c r="AF65" s="24"/>
      <c r="AG65">
        <f t="shared" si="2"/>
        <v>23.847995865599998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4.8099999999999996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19.240016000000001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0.19395613440000001</v>
      </c>
      <c r="AD66">
        <f t="shared" si="1"/>
        <v>22.896059865600002</v>
      </c>
      <c r="AE66">
        <v>0</v>
      </c>
      <c r="AF66" s="24"/>
      <c r="AG66">
        <f t="shared" si="2"/>
        <v>22.896059865600002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3.85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19.240016000000001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3.85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0.19395613440000001</v>
      </c>
      <c r="AD67">
        <f t="shared" si="1"/>
        <v>22.896059865600002</v>
      </c>
      <c r="AE67">
        <v>0</v>
      </c>
      <c r="AF67" s="24"/>
      <c r="AG67">
        <f t="shared" si="2"/>
        <v>22.896059865600002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19.240016000000001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3.46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0.19068013440000001</v>
      </c>
      <c r="AD68">
        <f t="shared" ref="AD68:AD98" si="4">SUM(B68:AB68,AI68:AT68)-AC68</f>
        <v>22.509335865600001</v>
      </c>
      <c r="AE68">
        <v>0</v>
      </c>
      <c r="AF68" s="24"/>
      <c r="AG68">
        <f t="shared" ref="AG68:AG98" si="5">SUM(AD68:AF68)</f>
        <v>22.509335865600001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19.240016000000001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0.22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0.17262013439999999</v>
      </c>
      <c r="AD69">
        <f t="shared" si="4"/>
        <v>20.3773958656</v>
      </c>
      <c r="AE69">
        <v>0</v>
      </c>
      <c r="AF69" s="24"/>
      <c r="AG69">
        <f t="shared" si="5"/>
        <v>20.3773958656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0.99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19.240016000000001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0.28999999999999998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0.16909213439999998</v>
      </c>
      <c r="AD70">
        <f t="shared" si="4"/>
        <v>19.960923865600002</v>
      </c>
      <c r="AE70">
        <v>0</v>
      </c>
      <c r="AF70" s="24"/>
      <c r="AG70">
        <f t="shared" si="5"/>
        <v>19.960923865600002</v>
      </c>
      <c r="AI70" s="34">
        <f>PXIL!M70</f>
        <v>0</v>
      </c>
      <c r="AJ70" s="34">
        <f>PXIL!S70</f>
        <v>0</v>
      </c>
      <c r="AK70" s="34">
        <f>RTM_IEX!M70</f>
        <v>0.26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0.34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19.240016000000001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0.85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0.18622813439999999</v>
      </c>
      <c r="AD71">
        <f t="shared" si="4"/>
        <v>21.9837878656</v>
      </c>
      <c r="AE71">
        <v>0</v>
      </c>
      <c r="AF71" s="24"/>
      <c r="AG71">
        <f t="shared" si="5"/>
        <v>21.9837878656</v>
      </c>
      <c r="AI71" s="34">
        <f>PXIL!M71</f>
        <v>0</v>
      </c>
      <c r="AJ71" s="34">
        <f>PXIL!S71</f>
        <v>0</v>
      </c>
      <c r="AK71" s="34">
        <f>RTM_IEX!M71</f>
        <v>1.54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0.54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19.240016000000001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1.24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0.19723213439999998</v>
      </c>
      <c r="AD72">
        <f t="shared" si="4"/>
        <v>23.282783865599999</v>
      </c>
      <c r="AE72">
        <v>0</v>
      </c>
      <c r="AF72" s="24"/>
      <c r="AG72">
        <f t="shared" si="5"/>
        <v>23.282783865599999</v>
      </c>
      <c r="AI72" s="34">
        <f>PXIL!M72</f>
        <v>0</v>
      </c>
      <c r="AJ72" s="34">
        <f>PXIL!S72</f>
        <v>0</v>
      </c>
      <c r="AK72" s="34">
        <f>RTM_IEX!M72</f>
        <v>2.4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19.240016000000001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0.92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0.1871521344</v>
      </c>
      <c r="AD73">
        <f t="shared" si="4"/>
        <v>22.092863865600002</v>
      </c>
      <c r="AE73">
        <v>0</v>
      </c>
      <c r="AF73" s="24"/>
      <c r="AG73">
        <f t="shared" si="5"/>
        <v>22.092863865600002</v>
      </c>
      <c r="AI73" s="34">
        <f>PXIL!M73</f>
        <v>0</v>
      </c>
      <c r="AJ73" s="34">
        <f>PXIL!S73</f>
        <v>0</v>
      </c>
      <c r="AK73" s="34">
        <f>RTM_IEX!M73</f>
        <v>1.84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0.28000000000000003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19.240016000000001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0.86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0.18228013439999999</v>
      </c>
      <c r="AD74">
        <f t="shared" si="4"/>
        <v>21.517735865600002</v>
      </c>
      <c r="AE74">
        <v>0</v>
      </c>
      <c r="AF74" s="24"/>
      <c r="AG74">
        <f t="shared" si="5"/>
        <v>21.517735865600002</v>
      </c>
      <c r="AI74" s="34">
        <f>PXIL!M74</f>
        <v>0</v>
      </c>
      <c r="AJ74" s="34">
        <f>PXIL!S74</f>
        <v>0</v>
      </c>
      <c r="AK74" s="34">
        <f>RTM_IEX!M74</f>
        <v>1.43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19.240016000000001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0.98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0.1991641344</v>
      </c>
      <c r="AD75">
        <f t="shared" si="4"/>
        <v>23.510851865599999</v>
      </c>
      <c r="AE75">
        <v>0</v>
      </c>
      <c r="AF75" s="24"/>
      <c r="AG75">
        <f t="shared" si="5"/>
        <v>23.510851865599999</v>
      </c>
      <c r="AI75" s="34">
        <f>PXIL!M75</f>
        <v>0</v>
      </c>
      <c r="AJ75" s="34">
        <f>PXIL!S75</f>
        <v>0</v>
      </c>
      <c r="AK75" s="34">
        <f>RTM_IEX!M75</f>
        <v>2.52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0.97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19.240016000000001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0.12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0.1652281344</v>
      </c>
      <c r="AD76">
        <f t="shared" si="4"/>
        <v>19.504787865600001</v>
      </c>
      <c r="AE76">
        <v>0</v>
      </c>
      <c r="AF76" s="24"/>
      <c r="AG76">
        <f t="shared" si="5"/>
        <v>19.504787865600001</v>
      </c>
      <c r="AI76" s="34">
        <f>PXIL!M76</f>
        <v>0</v>
      </c>
      <c r="AJ76" s="34">
        <f>PXIL!S76</f>
        <v>0</v>
      </c>
      <c r="AK76" s="34">
        <f>RTM_IEX!M76</f>
        <v>0.25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0.06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19.240016000000001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0.17908813439999999</v>
      </c>
      <c r="AD77">
        <f t="shared" si="4"/>
        <v>21.140927865600002</v>
      </c>
      <c r="AE77">
        <v>0</v>
      </c>
      <c r="AF77" s="24"/>
      <c r="AG77">
        <f t="shared" si="5"/>
        <v>21.140927865600002</v>
      </c>
      <c r="AI77" s="34">
        <f>PXIL!M77</f>
        <v>0</v>
      </c>
      <c r="AJ77" s="34">
        <f>PXIL!S77</f>
        <v>0</v>
      </c>
      <c r="AK77" s="34">
        <f>RTM_IEX!M77</f>
        <v>1.35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7.0000000000000007E-2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19.240016000000001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0.74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0.17866813439999998</v>
      </c>
      <c r="AD78">
        <f t="shared" si="4"/>
        <v>21.0913478656</v>
      </c>
      <c r="AE78">
        <v>0</v>
      </c>
      <c r="AF78" s="24"/>
      <c r="AG78">
        <f t="shared" si="5"/>
        <v>21.0913478656</v>
      </c>
      <c r="AI78" s="34">
        <f>PXIL!M78</f>
        <v>0</v>
      </c>
      <c r="AJ78" s="34">
        <f>PXIL!S78</f>
        <v>0</v>
      </c>
      <c r="AK78" s="34">
        <f>RTM_IEX!M78</f>
        <v>1.21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19.240016000000001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0.17320813439999999</v>
      </c>
      <c r="AD79">
        <f t="shared" si="4"/>
        <v>20.4468078656</v>
      </c>
      <c r="AE79">
        <v>0</v>
      </c>
      <c r="AF79" s="24"/>
      <c r="AG79">
        <f t="shared" si="5"/>
        <v>20.4468078656</v>
      </c>
      <c r="AI79" s="34">
        <f>PXIL!M79</f>
        <v>0</v>
      </c>
      <c r="AJ79" s="34">
        <f>PXIL!S79</f>
        <v>0</v>
      </c>
      <c r="AK79" s="34">
        <f>RTM_IEX!M79</f>
        <v>0.81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0.05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19.240016000000001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0.17589613439999999</v>
      </c>
      <c r="AD80">
        <f t="shared" si="4"/>
        <v>20.764119865600001</v>
      </c>
      <c r="AE80">
        <v>0</v>
      </c>
      <c r="AF80" s="24"/>
      <c r="AG80">
        <f t="shared" si="5"/>
        <v>20.764119865600001</v>
      </c>
      <c r="AI80" s="34">
        <f>PXIL!M80</f>
        <v>0</v>
      </c>
      <c r="AJ80" s="34">
        <f>PXIL!S80</f>
        <v>0</v>
      </c>
      <c r="AK80" s="34">
        <f>RTM_IEX!M80</f>
        <v>0.86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0.21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19.240016000000001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1.38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0.1933681344</v>
      </c>
      <c r="AD81">
        <f t="shared" si="4"/>
        <v>22.826647865599998</v>
      </c>
      <c r="AE81">
        <v>0</v>
      </c>
      <c r="AF81" s="24"/>
      <c r="AG81">
        <f t="shared" si="5"/>
        <v>22.826647865599998</v>
      </c>
      <c r="AI81" s="34">
        <f>PXIL!M81</f>
        <v>0</v>
      </c>
      <c r="AJ81" s="34">
        <f>PXIL!S81</f>
        <v>0</v>
      </c>
      <c r="AK81" s="34">
        <f>RTM_IEX!M81</f>
        <v>1.95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0.45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19.240016000000001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1.63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0.19740013439999998</v>
      </c>
      <c r="AD82">
        <f t="shared" si="4"/>
        <v>23.3026158656</v>
      </c>
      <c r="AE82">
        <v>0</v>
      </c>
      <c r="AF82" s="24"/>
      <c r="AG82">
        <f t="shared" si="5"/>
        <v>23.3026158656</v>
      </c>
      <c r="AI82" s="34">
        <f>PXIL!M82</f>
        <v>0</v>
      </c>
      <c r="AJ82" s="34">
        <f>PXIL!S82</f>
        <v>0</v>
      </c>
      <c r="AK82" s="34">
        <f>RTM_IEX!M82</f>
        <v>2.15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0.48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19.240016000000001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0.2020201344</v>
      </c>
      <c r="AD83">
        <f t="shared" si="4"/>
        <v>23.847995865599998</v>
      </c>
      <c r="AE83">
        <v>0</v>
      </c>
      <c r="AF83" s="24"/>
      <c r="AG83">
        <f t="shared" si="5"/>
        <v>23.847995865599998</v>
      </c>
      <c r="AI83" s="34">
        <f>PXIL!M83</f>
        <v>0</v>
      </c>
      <c r="AJ83" s="34">
        <f>PXIL!S83</f>
        <v>0</v>
      </c>
      <c r="AK83" s="34">
        <f>RTM_IEX!M83</f>
        <v>2.41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19.240016000000001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2.72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0.20227213439999997</v>
      </c>
      <c r="AD84">
        <f t="shared" si="4"/>
        <v>23.877743865599999</v>
      </c>
      <c r="AE84">
        <v>0</v>
      </c>
      <c r="AF84" s="24"/>
      <c r="AG84">
        <f t="shared" si="5"/>
        <v>23.877743865599999</v>
      </c>
      <c r="AI84" s="34">
        <f>PXIL!M84</f>
        <v>0</v>
      </c>
      <c r="AJ84" s="34">
        <f>PXIL!S84</f>
        <v>0</v>
      </c>
      <c r="AK84" s="34">
        <f>RTM_IEX!M84</f>
        <v>2.12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19.240016000000001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2.93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0.2023561344</v>
      </c>
      <c r="AD85">
        <f t="shared" si="4"/>
        <v>23.8876598656</v>
      </c>
      <c r="AE85">
        <v>0</v>
      </c>
      <c r="AF85" s="24"/>
      <c r="AG85">
        <f t="shared" si="5"/>
        <v>23.8876598656</v>
      </c>
      <c r="AI85" s="34">
        <f>PXIL!M85</f>
        <v>0</v>
      </c>
      <c r="AJ85" s="34">
        <f>PXIL!S85</f>
        <v>0</v>
      </c>
      <c r="AK85" s="34">
        <f>RTM_IEX!M85</f>
        <v>1.92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19.240016000000001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3.32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0.2024401344</v>
      </c>
      <c r="AD86">
        <f t="shared" si="4"/>
        <v>23.8975758656</v>
      </c>
      <c r="AE86">
        <v>0</v>
      </c>
      <c r="AF86" s="24"/>
      <c r="AG86">
        <f t="shared" si="5"/>
        <v>23.8975758656</v>
      </c>
      <c r="AI86" s="34">
        <f>PXIL!M86</f>
        <v>0</v>
      </c>
      <c r="AJ86" s="34">
        <f>PXIL!S86</f>
        <v>0</v>
      </c>
      <c r="AK86" s="34">
        <f>RTM_IEX!M86</f>
        <v>1.54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19.240016000000001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2.98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0.19210813439999999</v>
      </c>
      <c r="AD87">
        <f t="shared" si="4"/>
        <v>22.677907865599998</v>
      </c>
      <c r="AE87">
        <v>0</v>
      </c>
      <c r="AF87" s="24"/>
      <c r="AG87">
        <f t="shared" si="5"/>
        <v>22.677907865599998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0.65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19.240016000000001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0.1866481344</v>
      </c>
      <c r="AD88">
        <f t="shared" si="4"/>
        <v>22.033367865600002</v>
      </c>
      <c r="AE88">
        <v>0</v>
      </c>
      <c r="AF88" s="24"/>
      <c r="AG88">
        <f t="shared" si="5"/>
        <v>22.033367865600002</v>
      </c>
      <c r="AI88" s="34">
        <f>PXIL!M88</f>
        <v>0</v>
      </c>
      <c r="AJ88" s="34">
        <f>PXIL!S88</f>
        <v>0</v>
      </c>
      <c r="AK88" s="34">
        <f>RTM_IEX!M88</f>
        <v>2.98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19.240016000000001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4.8099999999999996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0.2020201344</v>
      </c>
      <c r="AD89">
        <f t="shared" si="4"/>
        <v>23.847995865599998</v>
      </c>
      <c r="AE89">
        <v>0</v>
      </c>
      <c r="AF89" s="24"/>
      <c r="AG89">
        <f t="shared" si="5"/>
        <v>23.847995865599998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19.240016000000001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3.94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0.19471213440000001</v>
      </c>
      <c r="AD90">
        <f t="shared" si="4"/>
        <v>22.985303865600002</v>
      </c>
      <c r="AE90">
        <v>0</v>
      </c>
      <c r="AF90" s="24"/>
      <c r="AG90">
        <f t="shared" si="5"/>
        <v>22.985303865600002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19.240016000000001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0.16892413440000001</v>
      </c>
      <c r="AD91">
        <f t="shared" si="4"/>
        <v>19.941091865600001</v>
      </c>
      <c r="AE91">
        <v>0</v>
      </c>
      <c r="AF91" s="24"/>
      <c r="AG91">
        <f t="shared" si="5"/>
        <v>19.941091865600001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19.240016000000001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0.18748813440000001</v>
      </c>
      <c r="AD92">
        <f t="shared" si="4"/>
        <v>22.132527865600004</v>
      </c>
      <c r="AE92">
        <v>0</v>
      </c>
      <c r="AF92" s="24"/>
      <c r="AG92">
        <f t="shared" si="5"/>
        <v>22.132527865600004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19.240016000000001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2.31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0.18102013439999998</v>
      </c>
      <c r="AD93">
        <f t="shared" si="4"/>
        <v>21.368995865599999</v>
      </c>
      <c r="AE93">
        <v>0</v>
      </c>
      <c r="AF93" s="24"/>
      <c r="AG93">
        <f t="shared" si="5"/>
        <v>21.368995865599999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19.240016000000001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1.06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0.1705201344</v>
      </c>
      <c r="AD94">
        <f t="shared" si="4"/>
        <v>20.129495865599999</v>
      </c>
      <c r="AE94">
        <v>0</v>
      </c>
      <c r="AF94" s="24"/>
      <c r="AG94">
        <f t="shared" si="5"/>
        <v>20.129495865599999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19.240016000000001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0.67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0.16724413440000002</v>
      </c>
      <c r="AD95">
        <f t="shared" si="4"/>
        <v>19.742771865600002</v>
      </c>
      <c r="AE95">
        <v>0</v>
      </c>
      <c r="AF95" s="24"/>
      <c r="AG95">
        <f t="shared" si="5"/>
        <v>19.742771865600002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19.240016000000001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1.1499999999999999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0.17127613439999997</v>
      </c>
      <c r="AD96">
        <f t="shared" si="4"/>
        <v>20.2187398656</v>
      </c>
      <c r="AE96">
        <v>0</v>
      </c>
      <c r="AF96" s="24"/>
      <c r="AG96">
        <f t="shared" si="5"/>
        <v>20.2187398656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18.169625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0.15262484999999998</v>
      </c>
      <c r="AD97">
        <f t="shared" si="4"/>
        <v>18.017000150000001</v>
      </c>
      <c r="AE97">
        <v>0</v>
      </c>
      <c r="AF97" s="24"/>
      <c r="AG97">
        <f t="shared" si="5"/>
        <v>18.017000150000001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19.240016000000001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0.28999999999999998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0.16405213439999999</v>
      </c>
      <c r="AD98">
        <f t="shared" si="4"/>
        <v>19.365963865600001</v>
      </c>
      <c r="AE98">
        <v>0</v>
      </c>
      <c r="AF98" s="24"/>
      <c r="AG98">
        <f t="shared" si="5"/>
        <v>19.365963865600001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0.43285675299999971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1.5664999999999998E-2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3.9280647252000001E-3</v>
      </c>
      <c r="AD99">
        <f t="shared" si="6"/>
        <v>0.46369868827479999</v>
      </c>
      <c r="AE99">
        <f t="shared" ref="AE99:AT99" si="8">SUM(AE3:AE98)/4000</f>
        <v>0</v>
      </c>
      <c r="AG99">
        <f t="shared" si="8"/>
        <v>0.46369868827479999</v>
      </c>
      <c r="AI99">
        <f t="shared" si="8"/>
        <v>0</v>
      </c>
      <c r="AJ99">
        <f t="shared" si="8"/>
        <v>0</v>
      </c>
      <c r="AK99">
        <f t="shared" si="8"/>
        <v>1.1224999999999999E-2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7.8799999999999999E-3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45323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'[1]01'!B5</f>
        <v>270</v>
      </c>
      <c r="C3" s="16">
        <f>'[1]01'!C5</f>
        <v>0</v>
      </c>
      <c r="D3" s="16">
        <f>'[1]01'!D5</f>
        <v>65</v>
      </c>
      <c r="E3" s="16">
        <f>'[1]01'!E5</f>
        <v>0</v>
      </c>
      <c r="F3" s="15">
        <f>SUM(B3:E3)</f>
        <v>335</v>
      </c>
      <c r="G3" s="15">
        <f>'[1]01'!H5</f>
        <v>270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270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'[1]01'!B6</f>
        <v>270</v>
      </c>
      <c r="C4" s="16">
        <f>'[1]01'!C6</f>
        <v>0</v>
      </c>
      <c r="D4" s="16">
        <f>'[1]01'!D6</f>
        <v>65</v>
      </c>
      <c r="E4" s="16">
        <f>'[1]01'!E6</f>
        <v>0</v>
      </c>
      <c r="F4" s="15">
        <f>SUM(B4:E4)</f>
        <v>335</v>
      </c>
      <c r="G4" s="15">
        <f>'[1]01'!H6</f>
        <v>270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270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'[1]01'!B7</f>
        <v>270</v>
      </c>
      <c r="C5" s="16">
        <f>'[1]01'!C7</f>
        <v>0</v>
      </c>
      <c r="D5" s="16">
        <f>'[1]01'!D7</f>
        <v>65</v>
      </c>
      <c r="E5" s="16">
        <f>'[1]01'!E7</f>
        <v>0</v>
      </c>
      <c r="F5" s="15">
        <f t="shared" ref="F5:F68" si="6">SUM(B5:E5)</f>
        <v>335</v>
      </c>
      <c r="G5" s="15">
        <f>'[1]01'!H7</f>
        <v>270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270</v>
      </c>
      <c r="L5" s="18">
        <f>frq!C5</f>
        <v>1</v>
      </c>
      <c r="M5" s="16">
        <f t="shared" si="0"/>
        <v>270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270</v>
      </c>
      <c r="R5" s="125"/>
    </row>
    <row r="6" spans="1:18">
      <c r="A6" s="8" t="s">
        <v>48</v>
      </c>
      <c r="B6" s="15">
        <f>'[1]01'!B8</f>
        <v>270</v>
      </c>
      <c r="C6" s="16">
        <f>'[1]01'!C8</f>
        <v>0</v>
      </c>
      <c r="D6" s="16">
        <f>'[1]01'!D8</f>
        <v>65</v>
      </c>
      <c r="E6" s="16">
        <f>'[1]01'!E8</f>
        <v>0</v>
      </c>
      <c r="F6" s="15">
        <f t="shared" si="6"/>
        <v>335</v>
      </c>
      <c r="G6" s="15">
        <f>'[1]01'!H8</f>
        <v>270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270</v>
      </c>
      <c r="L6" s="18">
        <f>frq!C6</f>
        <v>1</v>
      </c>
      <c r="M6" s="16">
        <f t="shared" si="0"/>
        <v>270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'[1]01'!B9</f>
        <v>270</v>
      </c>
      <c r="C7" s="16">
        <f>'[1]01'!C9</f>
        <v>0</v>
      </c>
      <c r="D7" s="16">
        <f>'[1]01'!D9</f>
        <v>65</v>
      </c>
      <c r="E7" s="16">
        <f>'[1]01'!E9</f>
        <v>0</v>
      </c>
      <c r="F7" s="15">
        <f t="shared" si="6"/>
        <v>335</v>
      </c>
      <c r="G7" s="15">
        <f>'[1]01'!H9</f>
        <v>270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270</v>
      </c>
      <c r="L7" s="18">
        <f>frq!C7</f>
        <v>1</v>
      </c>
      <c r="M7" s="16">
        <f t="shared" si="0"/>
        <v>270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'[1]01'!B10</f>
        <v>270</v>
      </c>
      <c r="C8" s="16">
        <f>'[1]01'!C10</f>
        <v>0</v>
      </c>
      <c r="D8" s="16">
        <f>'[1]01'!D10</f>
        <v>65</v>
      </c>
      <c r="E8" s="16">
        <f>'[1]01'!E10</f>
        <v>0</v>
      </c>
      <c r="F8" s="15">
        <f t="shared" si="6"/>
        <v>335</v>
      </c>
      <c r="G8" s="15">
        <f>'[1]01'!H10</f>
        <v>270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270</v>
      </c>
      <c r="L8" s="18">
        <f>frq!C8</f>
        <v>1</v>
      </c>
      <c r="M8" s="16">
        <f t="shared" si="0"/>
        <v>270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'[1]01'!B11</f>
        <v>270</v>
      </c>
      <c r="C9" s="16">
        <f>'[1]01'!C11</f>
        <v>0</v>
      </c>
      <c r="D9" s="16">
        <f>'[1]01'!D11</f>
        <v>65</v>
      </c>
      <c r="E9" s="16">
        <f>'[1]01'!E11</f>
        <v>0</v>
      </c>
      <c r="F9" s="15">
        <f t="shared" si="6"/>
        <v>335</v>
      </c>
      <c r="G9" s="15">
        <f>'[1]01'!H11</f>
        <v>270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270</v>
      </c>
      <c r="L9" s="18">
        <f>frq!C9</f>
        <v>1</v>
      </c>
      <c r="M9" s="16">
        <f t="shared" si="0"/>
        <v>270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'[1]01'!B12</f>
        <v>270</v>
      </c>
      <c r="C10" s="16">
        <f>'[1]01'!C12</f>
        <v>0</v>
      </c>
      <c r="D10" s="16">
        <f>'[1]01'!D12</f>
        <v>65</v>
      </c>
      <c r="E10" s="16">
        <f>'[1]01'!E12</f>
        <v>0</v>
      </c>
      <c r="F10" s="15">
        <f t="shared" si="6"/>
        <v>335</v>
      </c>
      <c r="G10" s="15">
        <f>'[1]01'!H12</f>
        <v>270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270</v>
      </c>
      <c r="L10" s="18">
        <f>frq!C10</f>
        <v>1</v>
      </c>
      <c r="M10" s="16">
        <f t="shared" si="0"/>
        <v>270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'[1]01'!B13</f>
        <v>270</v>
      </c>
      <c r="C11" s="16">
        <f>'[1]01'!C13</f>
        <v>0</v>
      </c>
      <c r="D11" s="16">
        <f>'[1]01'!D13</f>
        <v>65</v>
      </c>
      <c r="E11" s="16">
        <f>'[1]01'!E13</f>
        <v>0</v>
      </c>
      <c r="F11" s="15">
        <f t="shared" si="6"/>
        <v>335</v>
      </c>
      <c r="G11" s="15">
        <f>'[1]01'!H13</f>
        <v>270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270</v>
      </c>
      <c r="L11" s="18">
        <f>frq!C11</f>
        <v>1</v>
      </c>
      <c r="M11" s="16">
        <f t="shared" si="0"/>
        <v>270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'[1]01'!B14</f>
        <v>270</v>
      </c>
      <c r="C12" s="16">
        <f>'[1]01'!C14</f>
        <v>0</v>
      </c>
      <c r="D12" s="16">
        <f>'[1]01'!D14</f>
        <v>65</v>
      </c>
      <c r="E12" s="16">
        <f>'[1]01'!E14</f>
        <v>0</v>
      </c>
      <c r="F12" s="15">
        <f t="shared" si="6"/>
        <v>335</v>
      </c>
      <c r="G12" s="15">
        <f>'[1]01'!H14</f>
        <v>270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270</v>
      </c>
      <c r="L12" s="18">
        <f>frq!C12</f>
        <v>1</v>
      </c>
      <c r="M12" s="16">
        <f t="shared" si="0"/>
        <v>270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'[1]01'!B15</f>
        <v>270</v>
      </c>
      <c r="C13" s="16">
        <f>'[1]01'!C15</f>
        <v>0</v>
      </c>
      <c r="D13" s="16">
        <f>'[1]01'!D15</f>
        <v>65</v>
      </c>
      <c r="E13" s="16">
        <f>'[1]01'!E15</f>
        <v>0</v>
      </c>
      <c r="F13" s="15">
        <f t="shared" si="6"/>
        <v>335</v>
      </c>
      <c r="G13" s="15">
        <f>'[1]01'!H15</f>
        <v>270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270</v>
      </c>
      <c r="L13" s="18">
        <f>frq!C13</f>
        <v>1</v>
      </c>
      <c r="M13" s="16">
        <f t="shared" si="0"/>
        <v>270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'[1]01'!B16</f>
        <v>270</v>
      </c>
      <c r="C14" s="16">
        <f>'[1]01'!C16</f>
        <v>0</v>
      </c>
      <c r="D14" s="16">
        <f>'[1]01'!D16</f>
        <v>65</v>
      </c>
      <c r="E14" s="16">
        <f>'[1]01'!E16</f>
        <v>0</v>
      </c>
      <c r="F14" s="15">
        <f t="shared" si="6"/>
        <v>335</v>
      </c>
      <c r="G14" s="15">
        <f>'[1]01'!H16</f>
        <v>270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270</v>
      </c>
      <c r="L14" s="18">
        <f>frq!C14</f>
        <v>1</v>
      </c>
      <c r="M14" s="16">
        <f t="shared" si="0"/>
        <v>270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'[1]01'!B17</f>
        <v>270</v>
      </c>
      <c r="C15" s="16">
        <f>'[1]01'!C17</f>
        <v>0</v>
      </c>
      <c r="D15" s="16">
        <f>'[1]01'!D17</f>
        <v>65</v>
      </c>
      <c r="E15" s="16">
        <f>'[1]01'!E17</f>
        <v>0</v>
      </c>
      <c r="F15" s="15">
        <f t="shared" si="6"/>
        <v>335</v>
      </c>
      <c r="G15" s="15">
        <f>'[1]01'!H17</f>
        <v>270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270</v>
      </c>
      <c r="L15" s="18">
        <f>frq!C15</f>
        <v>1</v>
      </c>
      <c r="M15" s="16">
        <f t="shared" si="0"/>
        <v>270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'[1]01'!B18</f>
        <v>270</v>
      </c>
      <c r="C16" s="16">
        <f>'[1]01'!C18</f>
        <v>0</v>
      </c>
      <c r="D16" s="16">
        <f>'[1]01'!D18</f>
        <v>65</v>
      </c>
      <c r="E16" s="16">
        <f>'[1]01'!E18</f>
        <v>0</v>
      </c>
      <c r="F16" s="15">
        <f t="shared" si="6"/>
        <v>335</v>
      </c>
      <c r="G16" s="15">
        <f>'[1]01'!H18</f>
        <v>270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270</v>
      </c>
      <c r="L16" s="18">
        <f>frq!C16</f>
        <v>1</v>
      </c>
      <c r="M16" s="16">
        <f t="shared" si="0"/>
        <v>270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'[1]01'!B19</f>
        <v>270</v>
      </c>
      <c r="C17" s="16">
        <f>'[1]01'!C19</f>
        <v>0</v>
      </c>
      <c r="D17" s="16">
        <f>'[1]01'!D19</f>
        <v>65</v>
      </c>
      <c r="E17" s="16">
        <f>'[1]01'!E19</f>
        <v>0</v>
      </c>
      <c r="F17" s="15">
        <f t="shared" si="6"/>
        <v>335</v>
      </c>
      <c r="G17" s="15">
        <f>'[1]01'!H19</f>
        <v>270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270</v>
      </c>
      <c r="L17" s="18">
        <f>frq!C17</f>
        <v>1</v>
      </c>
      <c r="M17" s="16">
        <f t="shared" si="0"/>
        <v>270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'[1]01'!B20</f>
        <v>270</v>
      </c>
      <c r="C18" s="16">
        <f>'[1]01'!C20</f>
        <v>0</v>
      </c>
      <c r="D18" s="16">
        <f>'[1]01'!D20</f>
        <v>65</v>
      </c>
      <c r="E18" s="16">
        <f>'[1]01'!E20</f>
        <v>0</v>
      </c>
      <c r="F18" s="15">
        <f t="shared" si="6"/>
        <v>335</v>
      </c>
      <c r="G18" s="15">
        <f>'[1]01'!H20</f>
        <v>270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270</v>
      </c>
      <c r="L18" s="18">
        <f>frq!C18</f>
        <v>1</v>
      </c>
      <c r="M18" s="16">
        <f t="shared" si="0"/>
        <v>270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'[1]01'!B21</f>
        <v>270</v>
      </c>
      <c r="C19" s="16">
        <f>'[1]01'!C21</f>
        <v>0</v>
      </c>
      <c r="D19" s="16">
        <f>'[1]01'!D21</f>
        <v>65</v>
      </c>
      <c r="E19" s="16">
        <f>'[1]01'!E21</f>
        <v>0</v>
      </c>
      <c r="F19" s="15">
        <f t="shared" si="6"/>
        <v>335</v>
      </c>
      <c r="G19" s="15">
        <f>'[1]01'!H21</f>
        <v>270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270</v>
      </c>
      <c r="L19" s="18">
        <f>frq!C19</f>
        <v>1</v>
      </c>
      <c r="M19" s="16">
        <f t="shared" si="0"/>
        <v>270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'[1]01'!B22</f>
        <v>270</v>
      </c>
      <c r="C20" s="16">
        <f>'[1]01'!C22</f>
        <v>0</v>
      </c>
      <c r="D20" s="16">
        <f>'[1]01'!D22</f>
        <v>65</v>
      </c>
      <c r="E20" s="16">
        <f>'[1]01'!E22</f>
        <v>0</v>
      </c>
      <c r="F20" s="15">
        <f t="shared" si="6"/>
        <v>335</v>
      </c>
      <c r="G20" s="15">
        <f>'[1]01'!H22</f>
        <v>270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270</v>
      </c>
      <c r="L20" s="18">
        <f>frq!C20</f>
        <v>1</v>
      </c>
      <c r="M20" s="16">
        <f t="shared" si="0"/>
        <v>270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'[1]01'!B23</f>
        <v>270</v>
      </c>
      <c r="C21" s="16">
        <f>'[1]01'!C23</f>
        <v>0</v>
      </c>
      <c r="D21" s="16">
        <f>'[1]01'!D23</f>
        <v>65</v>
      </c>
      <c r="E21" s="16">
        <f>'[1]01'!E23</f>
        <v>0</v>
      </c>
      <c r="F21" s="15">
        <f t="shared" si="6"/>
        <v>335</v>
      </c>
      <c r="G21" s="15">
        <f>'[1]01'!H23</f>
        <v>270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270</v>
      </c>
      <c r="L21" s="18">
        <f>frq!C21</f>
        <v>1</v>
      </c>
      <c r="M21" s="16">
        <f t="shared" si="0"/>
        <v>270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'[1]01'!B24</f>
        <v>270</v>
      </c>
      <c r="C22" s="16">
        <f>'[1]01'!C24</f>
        <v>0</v>
      </c>
      <c r="D22" s="16">
        <f>'[1]01'!D24</f>
        <v>65</v>
      </c>
      <c r="E22" s="16">
        <f>'[1]01'!E24</f>
        <v>0</v>
      </c>
      <c r="F22" s="15">
        <f t="shared" si="6"/>
        <v>335</v>
      </c>
      <c r="G22" s="15">
        <f>'[1]01'!H24</f>
        <v>270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270</v>
      </c>
      <c r="L22" s="18">
        <f>frq!C22</f>
        <v>1</v>
      </c>
      <c r="M22" s="16">
        <f t="shared" si="0"/>
        <v>270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'[1]01'!B25</f>
        <v>270</v>
      </c>
      <c r="C23" s="16">
        <f>'[1]01'!C25</f>
        <v>0</v>
      </c>
      <c r="D23" s="16">
        <f>'[1]01'!D25</f>
        <v>65</v>
      </c>
      <c r="E23" s="16">
        <f>'[1]01'!E25</f>
        <v>0</v>
      </c>
      <c r="F23" s="15">
        <f t="shared" si="6"/>
        <v>335</v>
      </c>
      <c r="G23" s="15">
        <f>'[1]01'!H25</f>
        <v>270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270</v>
      </c>
      <c r="L23" s="18">
        <f>frq!C23</f>
        <v>1</v>
      </c>
      <c r="M23" s="16">
        <f t="shared" si="0"/>
        <v>270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'[1]01'!B26</f>
        <v>270</v>
      </c>
      <c r="C24" s="16">
        <f>'[1]01'!C26</f>
        <v>0</v>
      </c>
      <c r="D24" s="16">
        <f>'[1]01'!D26</f>
        <v>65</v>
      </c>
      <c r="E24" s="16">
        <f>'[1]01'!E26</f>
        <v>0</v>
      </c>
      <c r="F24" s="15">
        <f t="shared" si="6"/>
        <v>335</v>
      </c>
      <c r="G24" s="15">
        <f>'[1]01'!H26</f>
        <v>270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270</v>
      </c>
      <c r="L24" s="18">
        <f>frq!C24</f>
        <v>1</v>
      </c>
      <c r="M24" s="16">
        <f t="shared" si="0"/>
        <v>270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'[1]01'!B27</f>
        <v>270</v>
      </c>
      <c r="C25" s="16">
        <f>'[1]01'!C27</f>
        <v>0</v>
      </c>
      <c r="D25" s="16">
        <f>'[1]01'!D27</f>
        <v>65</v>
      </c>
      <c r="E25" s="16">
        <f>'[1]01'!E27</f>
        <v>0</v>
      </c>
      <c r="F25" s="15">
        <f t="shared" si="6"/>
        <v>335</v>
      </c>
      <c r="G25" s="15">
        <f>'[1]01'!H27</f>
        <v>270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270</v>
      </c>
      <c r="L25" s="18">
        <f>frq!C25</f>
        <v>1</v>
      </c>
      <c r="M25" s="16">
        <f t="shared" si="0"/>
        <v>270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'[1]01'!B28</f>
        <v>270</v>
      </c>
      <c r="C26" s="16">
        <f>'[1]01'!C28</f>
        <v>0</v>
      </c>
      <c r="D26" s="16">
        <f>'[1]01'!D28</f>
        <v>65</v>
      </c>
      <c r="E26" s="16">
        <f>'[1]01'!E28</f>
        <v>0</v>
      </c>
      <c r="F26" s="15">
        <f t="shared" si="6"/>
        <v>335</v>
      </c>
      <c r="G26" s="15">
        <f>'[1]01'!H28</f>
        <v>270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270</v>
      </c>
      <c r="L26" s="18">
        <f>frq!C26</f>
        <v>1</v>
      </c>
      <c r="M26" s="16">
        <f t="shared" si="0"/>
        <v>270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'[1]01'!B29</f>
        <v>270</v>
      </c>
      <c r="C27" s="16">
        <f>'[1]01'!C29</f>
        <v>0</v>
      </c>
      <c r="D27" s="16">
        <f>'[1]01'!D29</f>
        <v>65</v>
      </c>
      <c r="E27" s="16">
        <f>'[1]01'!E29</f>
        <v>0</v>
      </c>
      <c r="F27" s="15">
        <f t="shared" si="6"/>
        <v>335</v>
      </c>
      <c r="G27" s="15">
        <f>'[1]01'!H29</f>
        <v>270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270</v>
      </c>
      <c r="L27" s="18">
        <f>frq!C27</f>
        <v>1</v>
      </c>
      <c r="M27" s="16">
        <f t="shared" si="0"/>
        <v>270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'[1]01'!B30</f>
        <v>270</v>
      </c>
      <c r="C28" s="16">
        <f>'[1]01'!C30</f>
        <v>0</v>
      </c>
      <c r="D28" s="16">
        <f>'[1]01'!D30</f>
        <v>65</v>
      </c>
      <c r="E28" s="16">
        <f>'[1]01'!E30</f>
        <v>0</v>
      </c>
      <c r="F28" s="15">
        <f t="shared" si="6"/>
        <v>335</v>
      </c>
      <c r="G28" s="15">
        <f>'[1]01'!H30</f>
        <v>270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270</v>
      </c>
      <c r="L28" s="18">
        <f>frq!C28</f>
        <v>1</v>
      </c>
      <c r="M28" s="16">
        <f t="shared" si="0"/>
        <v>270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'[1]01'!B31</f>
        <v>270</v>
      </c>
      <c r="C29" s="16">
        <f>'[1]01'!C31</f>
        <v>0</v>
      </c>
      <c r="D29" s="16">
        <f>'[1]01'!D31</f>
        <v>65</v>
      </c>
      <c r="E29" s="16">
        <f>'[1]01'!E31</f>
        <v>0</v>
      </c>
      <c r="F29" s="15">
        <f t="shared" si="6"/>
        <v>335</v>
      </c>
      <c r="G29" s="15">
        <f>'[1]01'!H31</f>
        <v>270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270</v>
      </c>
      <c r="L29" s="18">
        <f>frq!C29</f>
        <v>1</v>
      </c>
      <c r="M29" s="16">
        <f t="shared" si="0"/>
        <v>270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'[1]01'!B32</f>
        <v>270</v>
      </c>
      <c r="C30" s="16">
        <f>'[1]01'!C32</f>
        <v>0</v>
      </c>
      <c r="D30" s="16">
        <f>'[1]01'!D32</f>
        <v>65</v>
      </c>
      <c r="E30" s="16">
        <f>'[1]01'!E32</f>
        <v>0</v>
      </c>
      <c r="F30" s="15">
        <f t="shared" si="6"/>
        <v>335</v>
      </c>
      <c r="G30" s="15">
        <f>'[1]01'!H32</f>
        <v>270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270</v>
      </c>
      <c r="L30" s="18">
        <f>frq!C30</f>
        <v>1</v>
      </c>
      <c r="M30" s="16">
        <f t="shared" si="0"/>
        <v>270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'[1]01'!B33</f>
        <v>270</v>
      </c>
      <c r="C31" s="16">
        <f>'[1]01'!C33</f>
        <v>0</v>
      </c>
      <c r="D31" s="16">
        <f>'[1]01'!D33</f>
        <v>65</v>
      </c>
      <c r="E31" s="16">
        <f>'[1]01'!E33</f>
        <v>0</v>
      </c>
      <c r="F31" s="15">
        <f t="shared" si="6"/>
        <v>335</v>
      </c>
      <c r="G31" s="15">
        <f>'[1]01'!H33</f>
        <v>270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270</v>
      </c>
      <c r="L31" s="18">
        <f>frq!C31</f>
        <v>1</v>
      </c>
      <c r="M31" s="16">
        <f t="shared" si="0"/>
        <v>270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'[1]01'!B34</f>
        <v>270</v>
      </c>
      <c r="C32" s="16">
        <f>'[1]01'!C34</f>
        <v>0</v>
      </c>
      <c r="D32" s="16">
        <f>'[1]01'!D34</f>
        <v>65</v>
      </c>
      <c r="E32" s="16">
        <f>'[1]01'!E34</f>
        <v>0</v>
      </c>
      <c r="F32" s="15">
        <f t="shared" si="6"/>
        <v>335</v>
      </c>
      <c r="G32" s="15">
        <f>'[1]01'!H34</f>
        <v>270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270</v>
      </c>
      <c r="L32" s="18">
        <f>frq!C32</f>
        <v>1</v>
      </c>
      <c r="M32" s="16">
        <f t="shared" si="0"/>
        <v>270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'[1]01'!B35</f>
        <v>270</v>
      </c>
      <c r="C33" s="16">
        <f>'[1]01'!C35</f>
        <v>0</v>
      </c>
      <c r="D33" s="16">
        <f>'[1]01'!D35</f>
        <v>65</v>
      </c>
      <c r="E33" s="16">
        <f>'[1]01'!E35</f>
        <v>0</v>
      </c>
      <c r="F33" s="15">
        <f t="shared" si="6"/>
        <v>335</v>
      </c>
      <c r="G33" s="15">
        <f>'[1]01'!H35</f>
        <v>270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270</v>
      </c>
      <c r="L33" s="18">
        <f>frq!C33</f>
        <v>1</v>
      </c>
      <c r="M33" s="16">
        <f t="shared" si="0"/>
        <v>270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'[1]01'!B36</f>
        <v>270</v>
      </c>
      <c r="C34" s="16">
        <f>'[1]01'!C36</f>
        <v>0</v>
      </c>
      <c r="D34" s="16">
        <f>'[1]01'!D36</f>
        <v>65</v>
      </c>
      <c r="E34" s="16">
        <f>'[1]01'!E36</f>
        <v>0</v>
      </c>
      <c r="F34" s="15">
        <f t="shared" si="6"/>
        <v>335</v>
      </c>
      <c r="G34" s="15">
        <f>'[1]01'!H36</f>
        <v>270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270</v>
      </c>
      <c r="L34" s="18">
        <f>frq!C34</f>
        <v>1</v>
      </c>
      <c r="M34" s="16">
        <f t="shared" si="0"/>
        <v>270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'[1]01'!B37</f>
        <v>270</v>
      </c>
      <c r="C35" s="16">
        <f>'[1]01'!C37</f>
        <v>0</v>
      </c>
      <c r="D35" s="16">
        <f>'[1]01'!D37</f>
        <v>65</v>
      </c>
      <c r="E35" s="16">
        <f>'[1]01'!E37</f>
        <v>0</v>
      </c>
      <c r="F35" s="15">
        <f t="shared" si="6"/>
        <v>335</v>
      </c>
      <c r="G35" s="15">
        <f>'[1]01'!H37</f>
        <v>270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270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'[1]01'!B38</f>
        <v>270</v>
      </c>
      <c r="C36" s="16">
        <f>'[1]01'!C38</f>
        <v>0</v>
      </c>
      <c r="D36" s="16">
        <f>'[1]01'!D38</f>
        <v>65</v>
      </c>
      <c r="E36" s="16">
        <f>'[1]01'!E38</f>
        <v>0</v>
      </c>
      <c r="F36" s="15">
        <f t="shared" si="6"/>
        <v>335</v>
      </c>
      <c r="G36" s="15">
        <f>'[1]01'!H38</f>
        <v>270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270</v>
      </c>
      <c r="L36" s="18">
        <f>frq!C36</f>
        <v>1</v>
      </c>
      <c r="M36" s="16">
        <f t="shared" si="7"/>
        <v>270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'[1]01'!B39</f>
        <v>270</v>
      </c>
      <c r="C37" s="16">
        <f>'[1]01'!C39</f>
        <v>0</v>
      </c>
      <c r="D37" s="16">
        <f>'[1]01'!D39</f>
        <v>65</v>
      </c>
      <c r="E37" s="16">
        <f>'[1]01'!E39</f>
        <v>0</v>
      </c>
      <c r="F37" s="15">
        <f t="shared" si="6"/>
        <v>335</v>
      </c>
      <c r="G37" s="15">
        <f>'[1]01'!H39</f>
        <v>270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270</v>
      </c>
      <c r="L37" s="18">
        <f>frq!C37</f>
        <v>1</v>
      </c>
      <c r="M37" s="16">
        <f t="shared" si="7"/>
        <v>270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'[1]01'!B40</f>
        <v>270</v>
      </c>
      <c r="C38" s="16">
        <f>'[1]01'!C40</f>
        <v>0</v>
      </c>
      <c r="D38" s="16">
        <f>'[1]01'!D40</f>
        <v>65</v>
      </c>
      <c r="E38" s="16">
        <f>'[1]01'!E40</f>
        <v>0</v>
      </c>
      <c r="F38" s="15">
        <f t="shared" si="6"/>
        <v>335</v>
      </c>
      <c r="G38" s="15">
        <f>'[1]01'!H40</f>
        <v>270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270</v>
      </c>
      <c r="L38" s="18">
        <f>frq!C38</f>
        <v>1</v>
      </c>
      <c r="M38" s="16">
        <f t="shared" si="7"/>
        <v>270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'[1]01'!B41</f>
        <v>270</v>
      </c>
      <c r="C39" s="16">
        <f>'[1]01'!C41</f>
        <v>0</v>
      </c>
      <c r="D39" s="16">
        <f>'[1]01'!D41</f>
        <v>65</v>
      </c>
      <c r="E39" s="16">
        <f>'[1]01'!E41</f>
        <v>0</v>
      </c>
      <c r="F39" s="15">
        <f t="shared" si="6"/>
        <v>335</v>
      </c>
      <c r="G39" s="15">
        <f>'[1]01'!H41</f>
        <v>270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270</v>
      </c>
      <c r="L39" s="18">
        <f>frq!C39</f>
        <v>1</v>
      </c>
      <c r="M39" s="16">
        <f t="shared" si="7"/>
        <v>270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'[1]01'!B42</f>
        <v>270</v>
      </c>
      <c r="C40" s="16">
        <f>'[1]01'!C42</f>
        <v>0</v>
      </c>
      <c r="D40" s="16">
        <f>'[1]01'!D42</f>
        <v>65</v>
      </c>
      <c r="E40" s="16">
        <f>'[1]01'!E42</f>
        <v>0</v>
      </c>
      <c r="F40" s="15">
        <f t="shared" si="6"/>
        <v>335</v>
      </c>
      <c r="G40" s="15">
        <f>'[1]01'!H42</f>
        <v>270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270</v>
      </c>
      <c r="L40" s="18">
        <f>frq!C40</f>
        <v>1</v>
      </c>
      <c r="M40" s="16">
        <f t="shared" si="7"/>
        <v>270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'[1]01'!B43</f>
        <v>270</v>
      </c>
      <c r="C41" s="16">
        <f>'[1]01'!C43</f>
        <v>0</v>
      </c>
      <c r="D41" s="16">
        <f>'[1]01'!D43</f>
        <v>65</v>
      </c>
      <c r="E41" s="16">
        <f>'[1]01'!E43</f>
        <v>0</v>
      </c>
      <c r="F41" s="15">
        <f t="shared" si="6"/>
        <v>335</v>
      </c>
      <c r="G41" s="15">
        <f>'[1]01'!H43</f>
        <v>270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270</v>
      </c>
      <c r="L41" s="18">
        <f>frq!C41</f>
        <v>1</v>
      </c>
      <c r="M41" s="16">
        <f t="shared" si="7"/>
        <v>270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'[1]01'!B44</f>
        <v>270</v>
      </c>
      <c r="C42" s="16">
        <f>'[1]01'!C44</f>
        <v>0</v>
      </c>
      <c r="D42" s="16">
        <f>'[1]01'!D44</f>
        <v>65</v>
      </c>
      <c r="E42" s="16">
        <f>'[1]01'!E44</f>
        <v>0</v>
      </c>
      <c r="F42" s="15">
        <f t="shared" si="6"/>
        <v>335</v>
      </c>
      <c r="G42" s="15">
        <f>'[1]01'!H44</f>
        <v>270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270</v>
      </c>
      <c r="L42" s="18">
        <f>frq!C42</f>
        <v>1</v>
      </c>
      <c r="M42" s="16">
        <f t="shared" si="7"/>
        <v>270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'[1]01'!B45</f>
        <v>270</v>
      </c>
      <c r="C43" s="16">
        <f>'[1]01'!C45</f>
        <v>0</v>
      </c>
      <c r="D43" s="16">
        <f>'[1]01'!D45</f>
        <v>65</v>
      </c>
      <c r="E43" s="16">
        <f>'[1]01'!E45</f>
        <v>0</v>
      </c>
      <c r="F43" s="15">
        <f t="shared" si="6"/>
        <v>335</v>
      </c>
      <c r="G43" s="15">
        <f>'[1]01'!H45</f>
        <v>270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270</v>
      </c>
      <c r="L43" s="18">
        <f>frq!C43</f>
        <v>1</v>
      </c>
      <c r="M43" s="16">
        <f t="shared" si="7"/>
        <v>270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'[1]01'!B46</f>
        <v>270</v>
      </c>
      <c r="C44" s="16">
        <f>'[1]01'!C46</f>
        <v>0</v>
      </c>
      <c r="D44" s="16">
        <f>'[1]01'!D46</f>
        <v>65</v>
      </c>
      <c r="E44" s="16">
        <f>'[1]01'!E46</f>
        <v>0</v>
      </c>
      <c r="F44" s="15">
        <f t="shared" si="6"/>
        <v>335</v>
      </c>
      <c r="G44" s="15">
        <f>'[1]01'!H46</f>
        <v>270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270</v>
      </c>
      <c r="L44" s="18">
        <f>frq!C44</f>
        <v>1</v>
      </c>
      <c r="M44" s="16">
        <f t="shared" si="7"/>
        <v>270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'[1]01'!B47</f>
        <v>270</v>
      </c>
      <c r="C45" s="16">
        <f>'[1]01'!C47</f>
        <v>0</v>
      </c>
      <c r="D45" s="16">
        <f>'[1]01'!D47</f>
        <v>65</v>
      </c>
      <c r="E45" s="16">
        <f>'[1]01'!E47</f>
        <v>0</v>
      </c>
      <c r="F45" s="15">
        <f t="shared" si="6"/>
        <v>335</v>
      </c>
      <c r="G45" s="15">
        <f>'[1]01'!H47</f>
        <v>270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270</v>
      </c>
      <c r="L45" s="18">
        <f>frq!C45</f>
        <v>1</v>
      </c>
      <c r="M45" s="16">
        <f t="shared" si="7"/>
        <v>270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'[1]01'!B48</f>
        <v>270</v>
      </c>
      <c r="C46" s="16">
        <f>'[1]01'!C48</f>
        <v>0</v>
      </c>
      <c r="D46" s="16">
        <f>'[1]01'!D48</f>
        <v>65</v>
      </c>
      <c r="E46" s="16">
        <f>'[1]01'!E48</f>
        <v>0</v>
      </c>
      <c r="F46" s="15">
        <f t="shared" si="6"/>
        <v>335</v>
      </c>
      <c r="G46" s="15">
        <f>'[1]01'!H48</f>
        <v>270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270</v>
      </c>
      <c r="L46" s="18">
        <f>frq!C46</f>
        <v>1</v>
      </c>
      <c r="M46" s="16">
        <f t="shared" si="7"/>
        <v>270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'[1]01'!B49</f>
        <v>270</v>
      </c>
      <c r="C47" s="16">
        <f>'[1]01'!C49</f>
        <v>0</v>
      </c>
      <c r="D47" s="16">
        <f>'[1]01'!D49</f>
        <v>65</v>
      </c>
      <c r="E47" s="16">
        <f>'[1]01'!E49</f>
        <v>0</v>
      </c>
      <c r="F47" s="15">
        <f t="shared" si="6"/>
        <v>335</v>
      </c>
      <c r="G47" s="15">
        <f>'[1]01'!H49</f>
        <v>270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270</v>
      </c>
      <c r="L47" s="18">
        <f>frq!C47</f>
        <v>1</v>
      </c>
      <c r="M47" s="16">
        <f t="shared" si="7"/>
        <v>270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'[1]01'!B50</f>
        <v>270</v>
      </c>
      <c r="C48" s="16">
        <f>'[1]01'!C50</f>
        <v>0</v>
      </c>
      <c r="D48" s="16">
        <f>'[1]01'!D50</f>
        <v>65</v>
      </c>
      <c r="E48" s="16">
        <f>'[1]01'!E50</f>
        <v>0</v>
      </c>
      <c r="F48" s="15">
        <f t="shared" si="6"/>
        <v>335</v>
      </c>
      <c r="G48" s="15">
        <f>'[1]01'!H50</f>
        <v>270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270</v>
      </c>
      <c r="L48" s="18">
        <f>frq!C48</f>
        <v>1</v>
      </c>
      <c r="M48" s="16">
        <f t="shared" si="7"/>
        <v>270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'[1]01'!B51</f>
        <v>270</v>
      </c>
      <c r="C49" s="16">
        <f>'[1]01'!C51</f>
        <v>0</v>
      </c>
      <c r="D49" s="16">
        <f>'[1]01'!D51</f>
        <v>65</v>
      </c>
      <c r="E49" s="16">
        <f>'[1]01'!E51</f>
        <v>0</v>
      </c>
      <c r="F49" s="15">
        <f t="shared" si="6"/>
        <v>335</v>
      </c>
      <c r="G49" s="15">
        <f>'[1]01'!H51</f>
        <v>270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270</v>
      </c>
      <c r="L49" s="18">
        <f>frq!C49</f>
        <v>1</v>
      </c>
      <c r="M49" s="16">
        <f t="shared" si="7"/>
        <v>270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'[1]01'!B52</f>
        <v>270</v>
      </c>
      <c r="C50" s="16">
        <f>'[1]01'!C52</f>
        <v>0</v>
      </c>
      <c r="D50" s="16">
        <f>'[1]01'!D52</f>
        <v>65</v>
      </c>
      <c r="E50" s="16">
        <f>'[1]01'!E52</f>
        <v>0</v>
      </c>
      <c r="F50" s="15">
        <f t="shared" si="6"/>
        <v>335</v>
      </c>
      <c r="G50" s="15">
        <f>'[1]01'!H52</f>
        <v>270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270</v>
      </c>
      <c r="L50" s="18">
        <f>frq!C50</f>
        <v>1</v>
      </c>
      <c r="M50" s="16">
        <f t="shared" si="7"/>
        <v>270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'[1]01'!B53</f>
        <v>270</v>
      </c>
      <c r="C51" s="16">
        <f>'[1]01'!C53</f>
        <v>0</v>
      </c>
      <c r="D51" s="16">
        <f>'[1]01'!D53</f>
        <v>65</v>
      </c>
      <c r="E51" s="16">
        <f>'[1]01'!E53</f>
        <v>0</v>
      </c>
      <c r="F51" s="15">
        <f t="shared" si="6"/>
        <v>335</v>
      </c>
      <c r="G51" s="15">
        <f>'[1]01'!H53</f>
        <v>270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270</v>
      </c>
      <c r="L51" s="18">
        <f>frq!C51</f>
        <v>1</v>
      </c>
      <c r="M51" s="16">
        <f t="shared" si="7"/>
        <v>270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'[1]01'!B54</f>
        <v>270</v>
      </c>
      <c r="C52" s="16">
        <f>'[1]01'!C54</f>
        <v>0</v>
      </c>
      <c r="D52" s="16">
        <f>'[1]01'!D54</f>
        <v>65</v>
      </c>
      <c r="E52" s="16">
        <f>'[1]01'!E54</f>
        <v>0</v>
      </c>
      <c r="F52" s="15">
        <f t="shared" si="6"/>
        <v>335</v>
      </c>
      <c r="G52" s="15">
        <f>'[1]01'!H54</f>
        <v>270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270</v>
      </c>
      <c r="L52" s="18">
        <f>frq!C52</f>
        <v>1</v>
      </c>
      <c r="M52" s="16">
        <f t="shared" si="7"/>
        <v>270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'[1]01'!B55</f>
        <v>270</v>
      </c>
      <c r="C53" s="16">
        <f>'[1]01'!C55</f>
        <v>0</v>
      </c>
      <c r="D53" s="16">
        <f>'[1]01'!D55</f>
        <v>65</v>
      </c>
      <c r="E53" s="16">
        <f>'[1]01'!E55</f>
        <v>0</v>
      </c>
      <c r="F53" s="15">
        <f t="shared" si="6"/>
        <v>335</v>
      </c>
      <c r="G53" s="15">
        <f>'[1]01'!H55</f>
        <v>270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270</v>
      </c>
      <c r="L53" s="18">
        <f>frq!C53</f>
        <v>1</v>
      </c>
      <c r="M53" s="16">
        <f t="shared" si="7"/>
        <v>270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'[1]01'!B56</f>
        <v>270</v>
      </c>
      <c r="C54" s="16">
        <f>'[1]01'!C56</f>
        <v>0</v>
      </c>
      <c r="D54" s="16">
        <f>'[1]01'!D56</f>
        <v>65</v>
      </c>
      <c r="E54" s="16">
        <f>'[1]01'!E56</f>
        <v>0</v>
      </c>
      <c r="F54" s="15">
        <f t="shared" si="6"/>
        <v>335</v>
      </c>
      <c r="G54" s="15">
        <f>'[1]01'!H56</f>
        <v>270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270</v>
      </c>
      <c r="L54" s="18">
        <f>frq!C54</f>
        <v>1</v>
      </c>
      <c r="M54" s="16">
        <f t="shared" si="7"/>
        <v>270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'[1]01'!B57</f>
        <v>270</v>
      </c>
      <c r="C55" s="16">
        <f>'[1]01'!C57</f>
        <v>0</v>
      </c>
      <c r="D55" s="16">
        <f>'[1]01'!D57</f>
        <v>65</v>
      </c>
      <c r="E55" s="16">
        <f>'[1]01'!E57</f>
        <v>0</v>
      </c>
      <c r="F55" s="15">
        <f t="shared" si="6"/>
        <v>335</v>
      </c>
      <c r="G55" s="15">
        <f>'[1]01'!H57</f>
        <v>270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270</v>
      </c>
      <c r="L55" s="18">
        <f>frq!C55</f>
        <v>1</v>
      </c>
      <c r="M55" s="16">
        <f t="shared" si="7"/>
        <v>270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'[1]01'!B58</f>
        <v>270</v>
      </c>
      <c r="C56" s="16">
        <f>'[1]01'!C58</f>
        <v>0</v>
      </c>
      <c r="D56" s="16">
        <f>'[1]01'!D58</f>
        <v>65</v>
      </c>
      <c r="E56" s="16">
        <f>'[1]01'!E58</f>
        <v>0</v>
      </c>
      <c r="F56" s="15">
        <f t="shared" si="6"/>
        <v>335</v>
      </c>
      <c r="G56" s="15">
        <f>'[1]01'!H58</f>
        <v>270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270</v>
      </c>
      <c r="L56" s="18">
        <f>frq!C56</f>
        <v>1</v>
      </c>
      <c r="M56" s="16">
        <f t="shared" si="7"/>
        <v>270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'[1]01'!B59</f>
        <v>270</v>
      </c>
      <c r="C57" s="16">
        <f>'[1]01'!C59</f>
        <v>0</v>
      </c>
      <c r="D57" s="16">
        <f>'[1]01'!D59</f>
        <v>65</v>
      </c>
      <c r="E57" s="16">
        <f>'[1]01'!E59</f>
        <v>0</v>
      </c>
      <c r="F57" s="15">
        <f t="shared" si="6"/>
        <v>335</v>
      </c>
      <c r="G57" s="15">
        <f>'[1]01'!H59</f>
        <v>270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270</v>
      </c>
      <c r="L57" s="18">
        <f>frq!C57</f>
        <v>1</v>
      </c>
      <c r="M57" s="16">
        <f t="shared" si="7"/>
        <v>270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'[1]01'!B60</f>
        <v>270</v>
      </c>
      <c r="C58" s="16">
        <f>'[1]01'!C60</f>
        <v>0</v>
      </c>
      <c r="D58" s="16">
        <f>'[1]01'!D60</f>
        <v>65</v>
      </c>
      <c r="E58" s="16">
        <f>'[1]01'!E60</f>
        <v>0</v>
      </c>
      <c r="F58" s="15">
        <f t="shared" si="6"/>
        <v>335</v>
      </c>
      <c r="G58" s="15">
        <f>'[1]01'!H60</f>
        <v>270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270</v>
      </c>
      <c r="L58" s="18">
        <f>frq!C58</f>
        <v>1</v>
      </c>
      <c r="M58" s="16">
        <f t="shared" si="7"/>
        <v>270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'[1]01'!B61</f>
        <v>270</v>
      </c>
      <c r="C59" s="16">
        <f>'[1]01'!C61</f>
        <v>0</v>
      </c>
      <c r="D59" s="16">
        <f>'[1]01'!D61</f>
        <v>65</v>
      </c>
      <c r="E59" s="16">
        <f>'[1]01'!E61</f>
        <v>0</v>
      </c>
      <c r="F59" s="15">
        <f t="shared" si="6"/>
        <v>335</v>
      </c>
      <c r="G59" s="15">
        <f>'[1]01'!H61</f>
        <v>270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270</v>
      </c>
      <c r="L59" s="18">
        <f>frq!C59</f>
        <v>1</v>
      </c>
      <c r="M59" s="16">
        <f t="shared" si="7"/>
        <v>270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'[1]01'!B62</f>
        <v>270</v>
      </c>
      <c r="C60" s="16">
        <f>'[1]01'!C62</f>
        <v>0</v>
      </c>
      <c r="D60" s="16">
        <f>'[1]01'!D62</f>
        <v>65</v>
      </c>
      <c r="E60" s="16">
        <f>'[1]01'!E62</f>
        <v>0</v>
      </c>
      <c r="F60" s="15">
        <f t="shared" si="6"/>
        <v>335</v>
      </c>
      <c r="G60" s="15">
        <f>'[1]01'!H62</f>
        <v>270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270</v>
      </c>
      <c r="L60" s="18">
        <f>frq!C60</f>
        <v>1</v>
      </c>
      <c r="M60" s="16">
        <f t="shared" si="7"/>
        <v>270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'[1]01'!B63</f>
        <v>270</v>
      </c>
      <c r="C61" s="16">
        <f>'[1]01'!C63</f>
        <v>0</v>
      </c>
      <c r="D61" s="16">
        <f>'[1]01'!D63</f>
        <v>65</v>
      </c>
      <c r="E61" s="16">
        <f>'[1]01'!E63</f>
        <v>0</v>
      </c>
      <c r="F61" s="15">
        <f t="shared" si="6"/>
        <v>335</v>
      </c>
      <c r="G61" s="15">
        <f>'[1]01'!H63</f>
        <v>270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270</v>
      </c>
      <c r="L61" s="18">
        <f>frq!C61</f>
        <v>1</v>
      </c>
      <c r="M61" s="16">
        <f t="shared" si="7"/>
        <v>270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'[1]01'!B64</f>
        <v>270</v>
      </c>
      <c r="C62" s="16">
        <f>'[1]01'!C64</f>
        <v>0</v>
      </c>
      <c r="D62" s="16">
        <f>'[1]01'!D64</f>
        <v>65</v>
      </c>
      <c r="E62" s="16">
        <f>'[1]01'!E64</f>
        <v>0</v>
      </c>
      <c r="F62" s="15">
        <f t="shared" si="6"/>
        <v>335</v>
      </c>
      <c r="G62" s="15">
        <f>'[1]01'!H64</f>
        <v>270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270</v>
      </c>
      <c r="L62" s="18">
        <f>frq!C62</f>
        <v>1</v>
      </c>
      <c r="M62" s="16">
        <f t="shared" si="7"/>
        <v>270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'[1]01'!B65</f>
        <v>270</v>
      </c>
      <c r="C63" s="16">
        <f>'[1]01'!C65</f>
        <v>0</v>
      </c>
      <c r="D63" s="16">
        <f>'[1]01'!D65</f>
        <v>65</v>
      </c>
      <c r="E63" s="16">
        <f>'[1]01'!E65</f>
        <v>0</v>
      </c>
      <c r="F63" s="15">
        <f t="shared" si="6"/>
        <v>335</v>
      </c>
      <c r="G63" s="15">
        <f>'[1]01'!H65</f>
        <v>270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270</v>
      </c>
      <c r="L63" s="18">
        <f>frq!C63</f>
        <v>1</v>
      </c>
      <c r="M63" s="16">
        <f t="shared" si="7"/>
        <v>270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'[1]01'!B66</f>
        <v>270</v>
      </c>
      <c r="C64" s="16">
        <f>'[1]01'!C66</f>
        <v>0</v>
      </c>
      <c r="D64" s="16">
        <f>'[1]01'!D66</f>
        <v>65</v>
      </c>
      <c r="E64" s="16">
        <f>'[1]01'!E66</f>
        <v>0</v>
      </c>
      <c r="F64" s="15">
        <f t="shared" si="6"/>
        <v>335</v>
      </c>
      <c r="G64" s="15">
        <f>'[1]01'!H66</f>
        <v>270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270</v>
      </c>
      <c r="L64" s="18">
        <f>frq!C64</f>
        <v>1</v>
      </c>
      <c r="M64" s="16">
        <f t="shared" si="7"/>
        <v>270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'[1]01'!B67</f>
        <v>270</v>
      </c>
      <c r="C65" s="16">
        <f>'[1]01'!C67</f>
        <v>0</v>
      </c>
      <c r="D65" s="16">
        <f>'[1]01'!D67</f>
        <v>65</v>
      </c>
      <c r="E65" s="16">
        <f>'[1]01'!E67</f>
        <v>0</v>
      </c>
      <c r="F65" s="15">
        <f t="shared" si="6"/>
        <v>335</v>
      </c>
      <c r="G65" s="15">
        <f>'[1]01'!H67</f>
        <v>270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270</v>
      </c>
      <c r="L65" s="18">
        <f>frq!C65</f>
        <v>1</v>
      </c>
      <c r="M65" s="16">
        <f t="shared" si="7"/>
        <v>270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'[1]01'!B68</f>
        <v>270</v>
      </c>
      <c r="C66" s="16">
        <f>'[1]01'!C68</f>
        <v>0</v>
      </c>
      <c r="D66" s="16">
        <f>'[1]01'!D68</f>
        <v>65</v>
      </c>
      <c r="E66" s="16">
        <f>'[1]01'!E68</f>
        <v>0</v>
      </c>
      <c r="F66" s="15">
        <f t="shared" si="6"/>
        <v>335</v>
      </c>
      <c r="G66" s="15">
        <f>'[1]01'!H68</f>
        <v>270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270</v>
      </c>
      <c r="L66" s="18">
        <f>frq!C66</f>
        <v>1</v>
      </c>
      <c r="M66" s="16">
        <f t="shared" si="7"/>
        <v>270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'[1]01'!B69</f>
        <v>270</v>
      </c>
      <c r="C67" s="16">
        <f>'[1]01'!C69</f>
        <v>0</v>
      </c>
      <c r="D67" s="16">
        <f>'[1]01'!D69</f>
        <v>65</v>
      </c>
      <c r="E67" s="16">
        <f>'[1]01'!E69</f>
        <v>0</v>
      </c>
      <c r="F67" s="15">
        <f t="shared" si="6"/>
        <v>335</v>
      </c>
      <c r="G67" s="15">
        <f>'[1]01'!H69</f>
        <v>270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'[1]01'!B70</f>
        <v>270</v>
      </c>
      <c r="C68" s="16">
        <f>'[1]01'!C70</f>
        <v>0</v>
      </c>
      <c r="D68" s="16">
        <f>'[1]01'!D70</f>
        <v>65</v>
      </c>
      <c r="E68" s="16">
        <f>'[1]01'!E70</f>
        <v>0</v>
      </c>
      <c r="F68" s="15">
        <f t="shared" si="6"/>
        <v>335</v>
      </c>
      <c r="G68" s="15">
        <f>'[1]01'!H70</f>
        <v>270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270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'[1]01'!B71</f>
        <v>270</v>
      </c>
      <c r="C69" s="16">
        <f>'[1]01'!C71</f>
        <v>0</v>
      </c>
      <c r="D69" s="16">
        <f>'[1]01'!D71</f>
        <v>65</v>
      </c>
      <c r="E69" s="16">
        <f>'[1]01'!E71</f>
        <v>0</v>
      </c>
      <c r="F69" s="15">
        <f t="shared" ref="F69:F98" si="17">SUM(B69:E69)</f>
        <v>335</v>
      </c>
      <c r="G69" s="15">
        <f>'[1]01'!H71</f>
        <v>270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270</v>
      </c>
      <c r="L69" s="18">
        <f>frq!C69</f>
        <v>1</v>
      </c>
      <c r="M69" s="16">
        <f t="shared" si="11"/>
        <v>270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'[1]01'!B72</f>
        <v>270</v>
      </c>
      <c r="C70" s="16">
        <f>'[1]01'!C72</f>
        <v>0</v>
      </c>
      <c r="D70" s="16">
        <f>'[1]01'!D72</f>
        <v>65</v>
      </c>
      <c r="E70" s="16">
        <f>'[1]01'!E72</f>
        <v>0</v>
      </c>
      <c r="F70" s="15">
        <f t="shared" si="17"/>
        <v>335</v>
      </c>
      <c r="G70" s="15">
        <f>'[1]01'!H72</f>
        <v>270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270</v>
      </c>
      <c r="L70" s="18">
        <f>frq!C70</f>
        <v>1</v>
      </c>
      <c r="M70" s="16">
        <f t="shared" si="11"/>
        <v>270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'[1]01'!B73</f>
        <v>270</v>
      </c>
      <c r="C71" s="16">
        <f>'[1]01'!C73</f>
        <v>0</v>
      </c>
      <c r="D71" s="16">
        <f>'[1]01'!D73</f>
        <v>65</v>
      </c>
      <c r="E71" s="16">
        <f>'[1]01'!E73</f>
        <v>0</v>
      </c>
      <c r="F71" s="15">
        <f t="shared" si="17"/>
        <v>335</v>
      </c>
      <c r="G71" s="15">
        <f>'[1]01'!H73</f>
        <v>270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270</v>
      </c>
      <c r="L71" s="18">
        <f>frq!C71</f>
        <v>1</v>
      </c>
      <c r="M71" s="16">
        <f t="shared" si="11"/>
        <v>270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'[1]01'!B74</f>
        <v>270</v>
      </c>
      <c r="C72" s="16">
        <f>'[1]01'!C74</f>
        <v>0</v>
      </c>
      <c r="D72" s="16">
        <f>'[1]01'!D74</f>
        <v>65</v>
      </c>
      <c r="E72" s="16">
        <f>'[1]01'!E74</f>
        <v>0</v>
      </c>
      <c r="F72" s="15">
        <f t="shared" si="17"/>
        <v>335</v>
      </c>
      <c r="G72" s="15">
        <f>'[1]01'!H74</f>
        <v>270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270</v>
      </c>
      <c r="L72" s="18">
        <f>frq!C72</f>
        <v>1</v>
      </c>
      <c r="M72" s="16">
        <f t="shared" si="11"/>
        <v>270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'[1]01'!B75</f>
        <v>270</v>
      </c>
      <c r="C73" s="16">
        <f>'[1]01'!C75</f>
        <v>0</v>
      </c>
      <c r="D73" s="16">
        <f>'[1]01'!D75</f>
        <v>65</v>
      </c>
      <c r="E73" s="16">
        <f>'[1]01'!E75</f>
        <v>0</v>
      </c>
      <c r="F73" s="15">
        <f t="shared" si="17"/>
        <v>335</v>
      </c>
      <c r="G73" s="15">
        <f>'[1]01'!H75</f>
        <v>270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270</v>
      </c>
      <c r="L73" s="18">
        <f>frq!C73</f>
        <v>1</v>
      </c>
      <c r="M73" s="16">
        <f t="shared" si="11"/>
        <v>270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'[1]01'!B76</f>
        <v>270</v>
      </c>
      <c r="C74" s="16">
        <f>'[1]01'!C76</f>
        <v>0</v>
      </c>
      <c r="D74" s="16">
        <f>'[1]01'!D76</f>
        <v>65</v>
      </c>
      <c r="E74" s="16">
        <f>'[1]01'!E76</f>
        <v>0</v>
      </c>
      <c r="F74" s="15">
        <f t="shared" si="17"/>
        <v>335</v>
      </c>
      <c r="G74" s="15">
        <f>'[1]01'!H76</f>
        <v>270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270</v>
      </c>
      <c r="L74" s="18">
        <f>frq!C74</f>
        <v>1</v>
      </c>
      <c r="M74" s="16">
        <f t="shared" si="11"/>
        <v>270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'[1]01'!B77</f>
        <v>270</v>
      </c>
      <c r="C75" s="16">
        <f>'[1]01'!C77</f>
        <v>0</v>
      </c>
      <c r="D75" s="16">
        <f>'[1]01'!D77</f>
        <v>65</v>
      </c>
      <c r="E75" s="16">
        <f>'[1]01'!E77</f>
        <v>0</v>
      </c>
      <c r="F75" s="15">
        <f t="shared" si="17"/>
        <v>335</v>
      </c>
      <c r="G75" s="15">
        <f>'[1]01'!H77</f>
        <v>270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270</v>
      </c>
      <c r="L75" s="18">
        <f>frq!C75</f>
        <v>1</v>
      </c>
      <c r="M75" s="16">
        <f t="shared" si="11"/>
        <v>270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'[1]01'!B78</f>
        <v>270</v>
      </c>
      <c r="C76" s="16">
        <f>'[1]01'!C78</f>
        <v>0</v>
      </c>
      <c r="D76" s="16">
        <f>'[1]01'!D78</f>
        <v>65</v>
      </c>
      <c r="E76" s="16">
        <f>'[1]01'!E78</f>
        <v>0</v>
      </c>
      <c r="F76" s="15">
        <f t="shared" si="17"/>
        <v>335</v>
      </c>
      <c r="G76" s="15">
        <f>'[1]01'!H78</f>
        <v>270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270</v>
      </c>
      <c r="L76" s="18">
        <f>frq!C76</f>
        <v>1</v>
      </c>
      <c r="M76" s="16">
        <f t="shared" si="11"/>
        <v>270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'[1]01'!B79</f>
        <v>270</v>
      </c>
      <c r="C77" s="16">
        <f>'[1]01'!C79</f>
        <v>0</v>
      </c>
      <c r="D77" s="16">
        <f>'[1]01'!D79</f>
        <v>65</v>
      </c>
      <c r="E77" s="16">
        <f>'[1]01'!E79</f>
        <v>0</v>
      </c>
      <c r="F77" s="15">
        <f t="shared" si="17"/>
        <v>335</v>
      </c>
      <c r="G77" s="15">
        <f>'[1]01'!H79</f>
        <v>270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270</v>
      </c>
      <c r="L77" s="18">
        <f>frq!C77</f>
        <v>1</v>
      </c>
      <c r="M77" s="16">
        <f t="shared" si="11"/>
        <v>270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'[1]01'!B80</f>
        <v>270</v>
      </c>
      <c r="C78" s="16">
        <f>'[1]01'!C80</f>
        <v>0</v>
      </c>
      <c r="D78" s="16">
        <f>'[1]01'!D80</f>
        <v>65</v>
      </c>
      <c r="E78" s="16">
        <f>'[1]01'!E80</f>
        <v>0</v>
      </c>
      <c r="F78" s="15">
        <f t="shared" si="17"/>
        <v>335</v>
      </c>
      <c r="G78" s="15">
        <f>'[1]01'!H80</f>
        <v>270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270</v>
      </c>
      <c r="L78" s="18">
        <f>frq!C78</f>
        <v>1</v>
      </c>
      <c r="M78" s="16">
        <f t="shared" si="11"/>
        <v>270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'[1]01'!B81</f>
        <v>270</v>
      </c>
      <c r="C79" s="16">
        <f>'[1]01'!C81</f>
        <v>0</v>
      </c>
      <c r="D79" s="16">
        <f>'[1]01'!D81</f>
        <v>65</v>
      </c>
      <c r="E79" s="16">
        <f>'[1]01'!E81</f>
        <v>0</v>
      </c>
      <c r="F79" s="15">
        <f t="shared" si="17"/>
        <v>335</v>
      </c>
      <c r="G79" s="15">
        <f>'[1]01'!H81</f>
        <v>270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270</v>
      </c>
      <c r="L79" s="18">
        <f>frq!C79</f>
        <v>1</v>
      </c>
      <c r="M79" s="16">
        <f t="shared" si="11"/>
        <v>270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'[1]01'!B82</f>
        <v>270</v>
      </c>
      <c r="C80" s="16">
        <f>'[1]01'!C82</f>
        <v>0</v>
      </c>
      <c r="D80" s="16">
        <f>'[1]01'!D82</f>
        <v>65</v>
      </c>
      <c r="E80" s="16">
        <f>'[1]01'!E82</f>
        <v>0</v>
      </c>
      <c r="F80" s="15">
        <f t="shared" si="17"/>
        <v>335</v>
      </c>
      <c r="G80" s="15">
        <f>'[1]01'!H82</f>
        <v>270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270</v>
      </c>
      <c r="L80" s="18">
        <f>frq!C80</f>
        <v>1</v>
      </c>
      <c r="M80" s="16">
        <f t="shared" si="11"/>
        <v>270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'[1]01'!B83</f>
        <v>270</v>
      </c>
      <c r="C81" s="16">
        <f>'[1]01'!C83</f>
        <v>0</v>
      </c>
      <c r="D81" s="16">
        <f>'[1]01'!D83</f>
        <v>65</v>
      </c>
      <c r="E81" s="16">
        <f>'[1]01'!E83</f>
        <v>0</v>
      </c>
      <c r="F81" s="15">
        <f t="shared" si="17"/>
        <v>335</v>
      </c>
      <c r="G81" s="15">
        <f>'[1]01'!H83</f>
        <v>270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270</v>
      </c>
      <c r="L81" s="18">
        <f>frq!C81</f>
        <v>1</v>
      </c>
      <c r="M81" s="16">
        <f t="shared" si="11"/>
        <v>270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'[1]01'!B84</f>
        <v>270</v>
      </c>
      <c r="C82" s="16">
        <f>'[1]01'!C84</f>
        <v>0</v>
      </c>
      <c r="D82" s="16">
        <f>'[1]01'!D84</f>
        <v>65</v>
      </c>
      <c r="E82" s="16">
        <f>'[1]01'!E84</f>
        <v>0</v>
      </c>
      <c r="F82" s="15">
        <f t="shared" si="17"/>
        <v>335</v>
      </c>
      <c r="G82" s="15">
        <f>'[1]01'!H84</f>
        <v>270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270</v>
      </c>
      <c r="L82" s="18">
        <f>frq!C82</f>
        <v>1</v>
      </c>
      <c r="M82" s="16">
        <f t="shared" si="11"/>
        <v>270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'[1]01'!B85</f>
        <v>270</v>
      </c>
      <c r="C83" s="16">
        <f>'[1]01'!C85</f>
        <v>0</v>
      </c>
      <c r="D83" s="16">
        <f>'[1]01'!D85</f>
        <v>65</v>
      </c>
      <c r="E83" s="16">
        <f>'[1]01'!E85</f>
        <v>0</v>
      </c>
      <c r="F83" s="15">
        <f t="shared" si="17"/>
        <v>335</v>
      </c>
      <c r="G83" s="15">
        <f>'[1]01'!H85</f>
        <v>270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270</v>
      </c>
      <c r="L83" s="18">
        <f>frq!C83</f>
        <v>1</v>
      </c>
      <c r="M83" s="16">
        <f t="shared" si="11"/>
        <v>270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'[1]01'!B86</f>
        <v>270</v>
      </c>
      <c r="C84" s="16">
        <f>'[1]01'!C86</f>
        <v>0</v>
      </c>
      <c r="D84" s="16">
        <f>'[1]01'!D86</f>
        <v>65</v>
      </c>
      <c r="E84" s="16">
        <f>'[1]01'!E86</f>
        <v>0</v>
      </c>
      <c r="F84" s="15">
        <f t="shared" si="17"/>
        <v>335</v>
      </c>
      <c r="G84" s="15">
        <f>'[1]01'!H86</f>
        <v>270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270</v>
      </c>
      <c r="L84" s="18">
        <f>frq!C84</f>
        <v>1</v>
      </c>
      <c r="M84" s="16">
        <f t="shared" si="11"/>
        <v>270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'[1]01'!B87</f>
        <v>270</v>
      </c>
      <c r="C85" s="16">
        <f>'[1]01'!C87</f>
        <v>0</v>
      </c>
      <c r="D85" s="16">
        <f>'[1]01'!D87</f>
        <v>65</v>
      </c>
      <c r="E85" s="16">
        <f>'[1]01'!E87</f>
        <v>0</v>
      </c>
      <c r="F85" s="15">
        <f t="shared" si="17"/>
        <v>335</v>
      </c>
      <c r="G85" s="15">
        <f>'[1]01'!H87</f>
        <v>270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270</v>
      </c>
      <c r="L85" s="18">
        <f>frq!C85</f>
        <v>1</v>
      </c>
      <c r="M85" s="16">
        <f t="shared" si="11"/>
        <v>270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'[1]01'!B88</f>
        <v>270</v>
      </c>
      <c r="C86" s="16">
        <f>'[1]01'!C88</f>
        <v>0</v>
      </c>
      <c r="D86" s="16">
        <f>'[1]01'!D88</f>
        <v>65</v>
      </c>
      <c r="E86" s="16">
        <f>'[1]01'!E88</f>
        <v>0</v>
      </c>
      <c r="F86" s="15">
        <f t="shared" si="17"/>
        <v>335</v>
      </c>
      <c r="G86" s="15">
        <f>'[1]01'!H88</f>
        <v>270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270</v>
      </c>
      <c r="L86" s="18">
        <f>frq!C86</f>
        <v>1</v>
      </c>
      <c r="M86" s="16">
        <f t="shared" si="11"/>
        <v>270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'[1]01'!B89</f>
        <v>270</v>
      </c>
      <c r="C87" s="16">
        <f>'[1]01'!C89</f>
        <v>0</v>
      </c>
      <c r="D87" s="16">
        <f>'[1]01'!D89</f>
        <v>65</v>
      </c>
      <c r="E87" s="16">
        <f>'[1]01'!E89</f>
        <v>0</v>
      </c>
      <c r="F87" s="15">
        <f t="shared" si="17"/>
        <v>335</v>
      </c>
      <c r="G87" s="15">
        <f>'[1]01'!H89</f>
        <v>270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270</v>
      </c>
      <c r="L87" s="18">
        <f>frq!C87</f>
        <v>1</v>
      </c>
      <c r="M87" s="16">
        <f t="shared" si="11"/>
        <v>270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'[1]01'!B90</f>
        <v>270</v>
      </c>
      <c r="C88" s="16">
        <f>'[1]01'!C90</f>
        <v>0</v>
      </c>
      <c r="D88" s="16">
        <f>'[1]01'!D90</f>
        <v>65</v>
      </c>
      <c r="E88" s="16">
        <f>'[1]01'!E90</f>
        <v>0</v>
      </c>
      <c r="F88" s="15">
        <f t="shared" si="17"/>
        <v>335</v>
      </c>
      <c r="G88" s="15">
        <f>'[1]01'!H90</f>
        <v>270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270</v>
      </c>
      <c r="L88" s="18">
        <f>frq!C88</f>
        <v>1</v>
      </c>
      <c r="M88" s="16">
        <f t="shared" si="11"/>
        <v>270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'[1]01'!B91</f>
        <v>270</v>
      </c>
      <c r="C89" s="16">
        <f>'[1]01'!C91</f>
        <v>0</v>
      </c>
      <c r="D89" s="16">
        <f>'[1]01'!D91</f>
        <v>65</v>
      </c>
      <c r="E89" s="16">
        <f>'[1]01'!E91</f>
        <v>0</v>
      </c>
      <c r="F89" s="15">
        <f t="shared" si="17"/>
        <v>335</v>
      </c>
      <c r="G89" s="15">
        <f>'[1]01'!H91</f>
        <v>270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270</v>
      </c>
      <c r="L89" s="18">
        <f>frq!C89</f>
        <v>1</v>
      </c>
      <c r="M89" s="16">
        <f t="shared" si="11"/>
        <v>270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'[1]01'!B92</f>
        <v>270</v>
      </c>
      <c r="C90" s="16">
        <f>'[1]01'!C92</f>
        <v>0</v>
      </c>
      <c r="D90" s="16">
        <f>'[1]01'!D92</f>
        <v>65</v>
      </c>
      <c r="E90" s="16">
        <f>'[1]01'!E92</f>
        <v>0</v>
      </c>
      <c r="F90" s="15">
        <f t="shared" si="17"/>
        <v>335</v>
      </c>
      <c r="G90" s="15">
        <f>'[1]01'!H92</f>
        <v>270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270</v>
      </c>
      <c r="L90" s="18">
        <f>frq!C90</f>
        <v>1</v>
      </c>
      <c r="M90" s="16">
        <f t="shared" si="11"/>
        <v>270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'[1]01'!B93</f>
        <v>270</v>
      </c>
      <c r="C91" s="16">
        <f>'[1]01'!C93</f>
        <v>0</v>
      </c>
      <c r="D91" s="16">
        <f>'[1]01'!D93</f>
        <v>65</v>
      </c>
      <c r="E91" s="16">
        <f>'[1]01'!E93</f>
        <v>0</v>
      </c>
      <c r="F91" s="15">
        <f t="shared" si="17"/>
        <v>335</v>
      </c>
      <c r="G91" s="15">
        <f>'[1]01'!H93</f>
        <v>270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270</v>
      </c>
      <c r="L91" s="18">
        <f>frq!C91</f>
        <v>1</v>
      </c>
      <c r="M91" s="16">
        <f t="shared" si="11"/>
        <v>270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'[1]01'!B94</f>
        <v>270</v>
      </c>
      <c r="C92" s="16">
        <f>'[1]01'!C94</f>
        <v>0</v>
      </c>
      <c r="D92" s="16">
        <f>'[1]01'!D94</f>
        <v>65</v>
      </c>
      <c r="E92" s="16">
        <f>'[1]01'!E94</f>
        <v>0</v>
      </c>
      <c r="F92" s="15">
        <f t="shared" si="17"/>
        <v>335</v>
      </c>
      <c r="G92" s="15">
        <f>'[1]01'!H94</f>
        <v>270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270</v>
      </c>
      <c r="L92" s="18">
        <f>frq!C92</f>
        <v>1</v>
      </c>
      <c r="M92" s="16">
        <f t="shared" si="11"/>
        <v>270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'[1]01'!B95</f>
        <v>270</v>
      </c>
      <c r="C93" s="16">
        <f>'[1]01'!C95</f>
        <v>0</v>
      </c>
      <c r="D93" s="16">
        <f>'[1]01'!D95</f>
        <v>65</v>
      </c>
      <c r="E93" s="16">
        <f>'[1]01'!E95</f>
        <v>0</v>
      </c>
      <c r="F93" s="15">
        <f t="shared" si="17"/>
        <v>335</v>
      </c>
      <c r="G93" s="15">
        <f>'[1]01'!H95</f>
        <v>270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270</v>
      </c>
      <c r="L93" s="18">
        <f>frq!C93</f>
        <v>1</v>
      </c>
      <c r="M93" s="16">
        <f t="shared" si="11"/>
        <v>270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'[1]01'!B96</f>
        <v>270</v>
      </c>
      <c r="C94" s="16">
        <f>'[1]01'!C96</f>
        <v>0</v>
      </c>
      <c r="D94" s="16">
        <f>'[1]01'!D96</f>
        <v>65</v>
      </c>
      <c r="E94" s="16">
        <f>'[1]01'!E96</f>
        <v>0</v>
      </c>
      <c r="F94" s="15">
        <f t="shared" si="17"/>
        <v>335</v>
      </c>
      <c r="G94" s="15">
        <f>'[1]01'!H96</f>
        <v>270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270</v>
      </c>
      <c r="L94" s="18">
        <f>frq!C94</f>
        <v>1</v>
      </c>
      <c r="M94" s="16">
        <f t="shared" si="11"/>
        <v>270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'[1]01'!B97</f>
        <v>270</v>
      </c>
      <c r="C95" s="16">
        <f>'[1]01'!C97</f>
        <v>0</v>
      </c>
      <c r="D95" s="16">
        <f>'[1]01'!D97</f>
        <v>65</v>
      </c>
      <c r="E95" s="16">
        <f>'[1]01'!E97</f>
        <v>0</v>
      </c>
      <c r="F95" s="15">
        <f t="shared" si="17"/>
        <v>335</v>
      </c>
      <c r="G95" s="15">
        <f>'[1]01'!H97</f>
        <v>270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270</v>
      </c>
      <c r="L95" s="18">
        <f>frq!C95</f>
        <v>1</v>
      </c>
      <c r="M95" s="16">
        <f t="shared" si="11"/>
        <v>270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'[1]01'!B98</f>
        <v>270</v>
      </c>
      <c r="C96" s="16">
        <f>'[1]01'!C98</f>
        <v>0</v>
      </c>
      <c r="D96" s="16">
        <f>'[1]01'!D98</f>
        <v>65</v>
      </c>
      <c r="E96" s="16">
        <f>'[1]01'!E98</f>
        <v>0</v>
      </c>
      <c r="F96" s="15">
        <f t="shared" si="17"/>
        <v>335</v>
      </c>
      <c r="G96" s="15">
        <f>'[1]01'!H98</f>
        <v>270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270</v>
      </c>
      <c r="L96" s="18">
        <f>frq!C96</f>
        <v>1</v>
      </c>
      <c r="M96" s="16">
        <f t="shared" si="11"/>
        <v>270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'[1]01'!B99</f>
        <v>270</v>
      </c>
      <c r="C97" s="16">
        <f>'[1]01'!C99</f>
        <v>0</v>
      </c>
      <c r="D97" s="16">
        <f>'[1]01'!D99</f>
        <v>65</v>
      </c>
      <c r="E97" s="16">
        <f>'[1]01'!E99</f>
        <v>0</v>
      </c>
      <c r="F97" s="15">
        <f t="shared" si="17"/>
        <v>335</v>
      </c>
      <c r="G97" s="15">
        <f>'[1]01'!H99</f>
        <v>270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270</v>
      </c>
      <c r="L97" s="18">
        <f>frq!C97</f>
        <v>1</v>
      </c>
      <c r="M97" s="16">
        <f t="shared" si="11"/>
        <v>270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'[1]01'!B100</f>
        <v>270</v>
      </c>
      <c r="C98" s="16">
        <f>'[1]01'!C100</f>
        <v>0</v>
      </c>
      <c r="D98" s="16">
        <f>'[1]01'!D100</f>
        <v>65</v>
      </c>
      <c r="E98" s="16">
        <f>'[1]01'!E100</f>
        <v>0</v>
      </c>
      <c r="F98" s="15">
        <f t="shared" si="17"/>
        <v>335</v>
      </c>
      <c r="G98" s="15">
        <f>'[1]01'!H100</f>
        <v>270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270</v>
      </c>
      <c r="L98" s="18">
        <f>frq!C98</f>
        <v>1</v>
      </c>
      <c r="M98" s="16">
        <f t="shared" si="11"/>
        <v>270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270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6.48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6.48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45323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'[2]01'!B5</f>
        <v>0</v>
      </c>
      <c r="C3" s="195">
        <f>'[2]01'!C5</f>
        <v>60</v>
      </c>
      <c r="D3" s="195">
        <f>'[2]01'!D5</f>
        <v>0</v>
      </c>
      <c r="E3" s="195">
        <f>'[2]01'!E5</f>
        <v>0</v>
      </c>
      <c r="F3" s="15">
        <f>SUM(B3:E3)</f>
        <v>60</v>
      </c>
      <c r="G3" s="194">
        <f>'[2]01'!H5</f>
        <v>0</v>
      </c>
      <c r="H3" s="195">
        <f>'[2]01'!I5</f>
        <v>0</v>
      </c>
      <c r="I3" s="195">
        <f>'[2]01'!J5</f>
        <v>0</v>
      </c>
      <c r="J3" s="195">
        <f>'[2]01'!K5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4">
        <f>'[2]01'!B6</f>
        <v>0</v>
      </c>
      <c r="C4" s="195">
        <f>'[2]01'!C6</f>
        <v>60</v>
      </c>
      <c r="D4" s="195">
        <f>'[2]01'!D6</f>
        <v>0</v>
      </c>
      <c r="E4" s="195">
        <f>'[2]01'!E6</f>
        <v>0</v>
      </c>
      <c r="F4" s="15">
        <f>SUM(B4:E4)</f>
        <v>60</v>
      </c>
      <c r="G4" s="194">
        <f>'[2]01'!H6</f>
        <v>0</v>
      </c>
      <c r="H4" s="195">
        <f>'[2]01'!I6</f>
        <v>0</v>
      </c>
      <c r="I4" s="195">
        <f>'[2]01'!J6</f>
        <v>0</v>
      </c>
      <c r="J4" s="195">
        <f>'[2]01'!K6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4">
        <f>'[2]01'!B7</f>
        <v>0</v>
      </c>
      <c r="C5" s="195">
        <f>'[2]01'!C7</f>
        <v>60</v>
      </c>
      <c r="D5" s="195">
        <f>'[2]01'!D7</f>
        <v>0</v>
      </c>
      <c r="E5" s="195">
        <f>'[2]01'!E7</f>
        <v>0</v>
      </c>
      <c r="F5" s="15">
        <f t="shared" ref="F5:F68" si="6">SUM(B5:E5)</f>
        <v>60</v>
      </c>
      <c r="G5" s="194">
        <f>'[2]01'!H7</f>
        <v>0</v>
      </c>
      <c r="H5" s="195">
        <f>'[2]01'!I7</f>
        <v>0</v>
      </c>
      <c r="I5" s="195">
        <f>'[2]01'!J7</f>
        <v>0</v>
      </c>
      <c r="J5" s="195">
        <f>'[2]01'!K7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4">
        <f>'[2]01'!B8</f>
        <v>0</v>
      </c>
      <c r="C6" s="195">
        <f>'[2]01'!C8</f>
        <v>60</v>
      </c>
      <c r="D6" s="195">
        <f>'[2]01'!D8</f>
        <v>0</v>
      </c>
      <c r="E6" s="195">
        <f>'[2]01'!E8</f>
        <v>0</v>
      </c>
      <c r="F6" s="15">
        <f t="shared" si="6"/>
        <v>60</v>
      </c>
      <c r="G6" s="194">
        <f>'[2]01'!H8</f>
        <v>0</v>
      </c>
      <c r="H6" s="195">
        <f>'[2]01'!I8</f>
        <v>0</v>
      </c>
      <c r="I6" s="195">
        <f>'[2]01'!J8</f>
        <v>0</v>
      </c>
      <c r="J6" s="195">
        <f>'[2]01'!K8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4">
        <f>'[2]01'!B9</f>
        <v>0</v>
      </c>
      <c r="C7" s="195">
        <f>'[2]01'!C9</f>
        <v>60</v>
      </c>
      <c r="D7" s="195">
        <f>'[2]01'!D9</f>
        <v>0</v>
      </c>
      <c r="E7" s="195">
        <f>'[2]01'!E9</f>
        <v>0</v>
      </c>
      <c r="F7" s="15">
        <f t="shared" si="6"/>
        <v>60</v>
      </c>
      <c r="G7" s="194">
        <f>'[2]01'!H9</f>
        <v>0</v>
      </c>
      <c r="H7" s="195">
        <f>'[2]01'!I9</f>
        <v>0</v>
      </c>
      <c r="I7" s="195">
        <f>'[2]01'!J9</f>
        <v>0</v>
      </c>
      <c r="J7" s="195">
        <f>'[2]01'!K9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4">
        <f>'[2]01'!B10</f>
        <v>0</v>
      </c>
      <c r="C8" s="195">
        <f>'[2]01'!C10</f>
        <v>60</v>
      </c>
      <c r="D8" s="195">
        <f>'[2]01'!D10</f>
        <v>0</v>
      </c>
      <c r="E8" s="195">
        <f>'[2]01'!E10</f>
        <v>0</v>
      </c>
      <c r="F8" s="15">
        <f t="shared" si="6"/>
        <v>60</v>
      </c>
      <c r="G8" s="194">
        <f>'[2]01'!H10</f>
        <v>0</v>
      </c>
      <c r="H8" s="195">
        <f>'[2]01'!I10</f>
        <v>0</v>
      </c>
      <c r="I8" s="195">
        <f>'[2]01'!J10</f>
        <v>0</v>
      </c>
      <c r="J8" s="195">
        <f>'[2]01'!K10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4">
        <f>'[2]01'!B11</f>
        <v>0</v>
      </c>
      <c r="C9" s="195">
        <f>'[2]01'!C11</f>
        <v>60</v>
      </c>
      <c r="D9" s="195">
        <f>'[2]01'!D11</f>
        <v>0</v>
      </c>
      <c r="E9" s="195">
        <f>'[2]01'!E11</f>
        <v>0</v>
      </c>
      <c r="F9" s="15">
        <f t="shared" si="6"/>
        <v>60</v>
      </c>
      <c r="G9" s="194">
        <f>'[2]01'!H11</f>
        <v>0</v>
      </c>
      <c r="H9" s="195">
        <f>'[2]01'!I11</f>
        <v>0</v>
      </c>
      <c r="I9" s="195">
        <f>'[2]01'!J11</f>
        <v>0</v>
      </c>
      <c r="J9" s="195">
        <f>'[2]01'!K11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4">
        <f>'[2]01'!B12</f>
        <v>0</v>
      </c>
      <c r="C10" s="195">
        <f>'[2]01'!C12</f>
        <v>60</v>
      </c>
      <c r="D10" s="195">
        <f>'[2]01'!D12</f>
        <v>0</v>
      </c>
      <c r="E10" s="195">
        <f>'[2]01'!E12</f>
        <v>0</v>
      </c>
      <c r="F10" s="15">
        <f t="shared" si="6"/>
        <v>60</v>
      </c>
      <c r="G10" s="194">
        <f>'[2]01'!H12</f>
        <v>0</v>
      </c>
      <c r="H10" s="195">
        <f>'[2]01'!I12</f>
        <v>0</v>
      </c>
      <c r="I10" s="195">
        <f>'[2]01'!J12</f>
        <v>0</v>
      </c>
      <c r="J10" s="195">
        <f>'[2]01'!K12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4">
        <f>'[2]01'!B13</f>
        <v>0</v>
      </c>
      <c r="C11" s="195">
        <f>'[2]01'!C13</f>
        <v>60</v>
      </c>
      <c r="D11" s="195">
        <f>'[2]01'!D13</f>
        <v>0</v>
      </c>
      <c r="E11" s="195">
        <f>'[2]01'!E13</f>
        <v>0</v>
      </c>
      <c r="F11" s="15">
        <f t="shared" si="6"/>
        <v>60</v>
      </c>
      <c r="G11" s="194">
        <f>'[2]01'!H13</f>
        <v>0</v>
      </c>
      <c r="H11" s="195">
        <f>'[2]01'!I13</f>
        <v>0</v>
      </c>
      <c r="I11" s="195">
        <f>'[2]01'!J13</f>
        <v>0</v>
      </c>
      <c r="J11" s="195">
        <f>'[2]01'!K13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4">
        <f>'[2]01'!B14</f>
        <v>0</v>
      </c>
      <c r="C12" s="195">
        <f>'[2]01'!C14</f>
        <v>60</v>
      </c>
      <c r="D12" s="195">
        <f>'[2]01'!D14</f>
        <v>0</v>
      </c>
      <c r="E12" s="195">
        <f>'[2]01'!E14</f>
        <v>0</v>
      </c>
      <c r="F12" s="15">
        <f t="shared" si="6"/>
        <v>60</v>
      </c>
      <c r="G12" s="194">
        <f>'[2]01'!H14</f>
        <v>0</v>
      </c>
      <c r="H12" s="195">
        <f>'[2]01'!I14</f>
        <v>0</v>
      </c>
      <c r="I12" s="195">
        <f>'[2]01'!J14</f>
        <v>0</v>
      </c>
      <c r="J12" s="195">
        <f>'[2]01'!K14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4">
        <f>'[2]01'!B15</f>
        <v>0</v>
      </c>
      <c r="C13" s="195">
        <f>'[2]01'!C15</f>
        <v>60</v>
      </c>
      <c r="D13" s="195">
        <f>'[2]01'!D15</f>
        <v>0</v>
      </c>
      <c r="E13" s="195">
        <f>'[2]01'!E15</f>
        <v>0</v>
      </c>
      <c r="F13" s="15">
        <f t="shared" si="6"/>
        <v>60</v>
      </c>
      <c r="G13" s="194">
        <f>'[2]01'!H15</f>
        <v>0</v>
      </c>
      <c r="H13" s="195">
        <f>'[2]01'!I15</f>
        <v>0</v>
      </c>
      <c r="I13" s="195">
        <f>'[2]01'!J15</f>
        <v>0</v>
      </c>
      <c r="J13" s="195">
        <f>'[2]01'!K15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4">
        <f>'[2]01'!B16</f>
        <v>0</v>
      </c>
      <c r="C14" s="195">
        <f>'[2]01'!C16</f>
        <v>60</v>
      </c>
      <c r="D14" s="195">
        <f>'[2]01'!D16</f>
        <v>0</v>
      </c>
      <c r="E14" s="195">
        <f>'[2]01'!E16</f>
        <v>0</v>
      </c>
      <c r="F14" s="15">
        <f t="shared" si="6"/>
        <v>60</v>
      </c>
      <c r="G14" s="194">
        <f>'[2]01'!H16</f>
        <v>0</v>
      </c>
      <c r="H14" s="195">
        <f>'[2]01'!I16</f>
        <v>0</v>
      </c>
      <c r="I14" s="195">
        <f>'[2]01'!J16</f>
        <v>0</v>
      </c>
      <c r="J14" s="195">
        <f>'[2]01'!K16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4">
        <f>'[2]01'!B17</f>
        <v>0</v>
      </c>
      <c r="C15" s="195">
        <f>'[2]01'!C17</f>
        <v>60</v>
      </c>
      <c r="D15" s="195">
        <f>'[2]01'!D17</f>
        <v>0</v>
      </c>
      <c r="E15" s="195">
        <f>'[2]01'!E17</f>
        <v>0</v>
      </c>
      <c r="F15" s="15">
        <f t="shared" si="6"/>
        <v>60</v>
      </c>
      <c r="G15" s="194">
        <f>'[2]01'!H17</f>
        <v>0</v>
      </c>
      <c r="H15" s="195">
        <f>'[2]01'!I17</f>
        <v>0</v>
      </c>
      <c r="I15" s="195">
        <f>'[2]01'!J17</f>
        <v>0</v>
      </c>
      <c r="J15" s="195">
        <f>'[2]01'!K17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4">
        <f>'[2]01'!B18</f>
        <v>0</v>
      </c>
      <c r="C16" s="195">
        <f>'[2]01'!C18</f>
        <v>60</v>
      </c>
      <c r="D16" s="195">
        <f>'[2]01'!D18</f>
        <v>0</v>
      </c>
      <c r="E16" s="195">
        <f>'[2]01'!E18</f>
        <v>0</v>
      </c>
      <c r="F16" s="15">
        <f t="shared" si="6"/>
        <v>60</v>
      </c>
      <c r="G16" s="194">
        <f>'[2]01'!H18</f>
        <v>0</v>
      </c>
      <c r="H16" s="195">
        <f>'[2]01'!I18</f>
        <v>0</v>
      </c>
      <c r="I16" s="195">
        <f>'[2]01'!J18</f>
        <v>0</v>
      </c>
      <c r="J16" s="195">
        <f>'[2]01'!K18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4">
        <f>'[2]01'!B19</f>
        <v>0</v>
      </c>
      <c r="C17" s="195">
        <f>'[2]01'!C19</f>
        <v>60</v>
      </c>
      <c r="D17" s="195">
        <f>'[2]01'!D19</f>
        <v>0</v>
      </c>
      <c r="E17" s="195">
        <f>'[2]01'!E19</f>
        <v>0</v>
      </c>
      <c r="F17" s="15">
        <f t="shared" si="6"/>
        <v>60</v>
      </c>
      <c r="G17" s="194">
        <f>'[2]01'!H19</f>
        <v>0</v>
      </c>
      <c r="H17" s="195">
        <f>'[2]01'!I19</f>
        <v>0</v>
      </c>
      <c r="I17" s="195">
        <f>'[2]01'!J19</f>
        <v>0</v>
      </c>
      <c r="J17" s="195">
        <f>'[2]01'!K19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4">
        <f>'[2]01'!B20</f>
        <v>0</v>
      </c>
      <c r="C18" s="195">
        <f>'[2]01'!C20</f>
        <v>60</v>
      </c>
      <c r="D18" s="195">
        <f>'[2]01'!D20</f>
        <v>0</v>
      </c>
      <c r="E18" s="195">
        <f>'[2]01'!E20</f>
        <v>0</v>
      </c>
      <c r="F18" s="15">
        <f t="shared" si="6"/>
        <v>60</v>
      </c>
      <c r="G18" s="194">
        <f>'[2]01'!H20</f>
        <v>0</v>
      </c>
      <c r="H18" s="195">
        <f>'[2]01'!I20</f>
        <v>0</v>
      </c>
      <c r="I18" s="195">
        <f>'[2]01'!J20</f>
        <v>0</v>
      </c>
      <c r="J18" s="195">
        <f>'[2]01'!K20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4">
        <f>'[2]01'!B21</f>
        <v>0</v>
      </c>
      <c r="C19" s="195">
        <f>'[2]01'!C21</f>
        <v>60</v>
      </c>
      <c r="D19" s="195">
        <f>'[2]01'!D21</f>
        <v>0</v>
      </c>
      <c r="E19" s="195">
        <f>'[2]01'!E21</f>
        <v>0</v>
      </c>
      <c r="F19" s="15">
        <f t="shared" si="6"/>
        <v>60</v>
      </c>
      <c r="G19" s="194">
        <f>'[2]01'!H21</f>
        <v>0</v>
      </c>
      <c r="H19" s="195">
        <f>'[2]01'!I21</f>
        <v>0</v>
      </c>
      <c r="I19" s="195">
        <f>'[2]01'!J21</f>
        <v>0</v>
      </c>
      <c r="J19" s="195">
        <f>'[2]01'!K21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4">
        <f>'[2]01'!B22</f>
        <v>0</v>
      </c>
      <c r="C20" s="195">
        <f>'[2]01'!C22</f>
        <v>60</v>
      </c>
      <c r="D20" s="195">
        <f>'[2]01'!D22</f>
        <v>0</v>
      </c>
      <c r="E20" s="195">
        <f>'[2]01'!E22</f>
        <v>0</v>
      </c>
      <c r="F20" s="15">
        <f t="shared" si="6"/>
        <v>60</v>
      </c>
      <c r="G20" s="194">
        <f>'[2]01'!H22</f>
        <v>0</v>
      </c>
      <c r="H20" s="195">
        <f>'[2]01'!I22</f>
        <v>0</v>
      </c>
      <c r="I20" s="195">
        <f>'[2]01'!J22</f>
        <v>0</v>
      </c>
      <c r="J20" s="195">
        <f>'[2]01'!K22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4">
        <f>'[2]01'!B23</f>
        <v>0</v>
      </c>
      <c r="C21" s="195">
        <f>'[2]01'!C23</f>
        <v>60</v>
      </c>
      <c r="D21" s="195">
        <f>'[2]01'!D23</f>
        <v>0</v>
      </c>
      <c r="E21" s="195">
        <f>'[2]01'!E23</f>
        <v>0</v>
      </c>
      <c r="F21" s="15">
        <f t="shared" si="6"/>
        <v>60</v>
      </c>
      <c r="G21" s="194">
        <f>'[2]01'!H23</f>
        <v>0</v>
      </c>
      <c r="H21" s="195">
        <f>'[2]01'!I23</f>
        <v>0</v>
      </c>
      <c r="I21" s="195">
        <f>'[2]01'!J23</f>
        <v>0</v>
      </c>
      <c r="J21" s="195">
        <f>'[2]01'!K23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4">
        <f>'[2]01'!B24</f>
        <v>0</v>
      </c>
      <c r="C22" s="195">
        <f>'[2]01'!C24</f>
        <v>60</v>
      </c>
      <c r="D22" s="195">
        <f>'[2]01'!D24</f>
        <v>0</v>
      </c>
      <c r="E22" s="195">
        <f>'[2]01'!E24</f>
        <v>0</v>
      </c>
      <c r="F22" s="15">
        <f t="shared" si="6"/>
        <v>60</v>
      </c>
      <c r="G22" s="194">
        <f>'[2]01'!H24</f>
        <v>0</v>
      </c>
      <c r="H22" s="195">
        <f>'[2]01'!I24</f>
        <v>0</v>
      </c>
      <c r="I22" s="195">
        <f>'[2]01'!J24</f>
        <v>0</v>
      </c>
      <c r="J22" s="195">
        <f>'[2]01'!K24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4">
        <f>'[2]01'!B25</f>
        <v>0</v>
      </c>
      <c r="C23" s="195">
        <f>'[2]01'!C25</f>
        <v>60</v>
      </c>
      <c r="D23" s="195">
        <f>'[2]01'!D25</f>
        <v>0</v>
      </c>
      <c r="E23" s="195">
        <f>'[2]01'!E25</f>
        <v>0</v>
      </c>
      <c r="F23" s="15">
        <f t="shared" si="6"/>
        <v>60</v>
      </c>
      <c r="G23" s="194">
        <f>'[2]01'!H25</f>
        <v>0</v>
      </c>
      <c r="H23" s="195">
        <f>'[2]01'!I25</f>
        <v>0</v>
      </c>
      <c r="I23" s="195">
        <f>'[2]01'!J25</f>
        <v>0</v>
      </c>
      <c r="J23" s="195">
        <f>'[2]01'!K25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4">
        <f>'[2]01'!B26</f>
        <v>0</v>
      </c>
      <c r="C24" s="195">
        <f>'[2]01'!C26</f>
        <v>60</v>
      </c>
      <c r="D24" s="195">
        <f>'[2]01'!D26</f>
        <v>0</v>
      </c>
      <c r="E24" s="195">
        <f>'[2]01'!E26</f>
        <v>0</v>
      </c>
      <c r="F24" s="15">
        <f t="shared" si="6"/>
        <v>60</v>
      </c>
      <c r="G24" s="194">
        <f>'[2]01'!H26</f>
        <v>0</v>
      </c>
      <c r="H24" s="195">
        <f>'[2]01'!I26</f>
        <v>0</v>
      </c>
      <c r="I24" s="195">
        <f>'[2]01'!J26</f>
        <v>0</v>
      </c>
      <c r="J24" s="195">
        <f>'[2]01'!K26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4">
        <f>'[2]01'!B27</f>
        <v>0</v>
      </c>
      <c r="C25" s="195">
        <f>'[2]01'!C27</f>
        <v>60</v>
      </c>
      <c r="D25" s="195">
        <f>'[2]01'!D27</f>
        <v>0</v>
      </c>
      <c r="E25" s="195">
        <f>'[2]01'!E27</f>
        <v>0</v>
      </c>
      <c r="F25" s="15">
        <f t="shared" si="6"/>
        <v>60</v>
      </c>
      <c r="G25" s="194">
        <f>'[2]01'!H27</f>
        <v>0</v>
      </c>
      <c r="H25" s="195">
        <f>'[2]01'!I27</f>
        <v>0</v>
      </c>
      <c r="I25" s="195">
        <f>'[2]01'!J27</f>
        <v>0</v>
      </c>
      <c r="J25" s="195">
        <f>'[2]01'!K27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4">
        <f>'[2]01'!B28</f>
        <v>0</v>
      </c>
      <c r="C26" s="195">
        <f>'[2]01'!C28</f>
        <v>60</v>
      </c>
      <c r="D26" s="195">
        <f>'[2]01'!D28</f>
        <v>0</v>
      </c>
      <c r="E26" s="195">
        <f>'[2]01'!E28</f>
        <v>0</v>
      </c>
      <c r="F26" s="15">
        <f t="shared" si="6"/>
        <v>60</v>
      </c>
      <c r="G26" s="194">
        <f>'[2]01'!H28</f>
        <v>0</v>
      </c>
      <c r="H26" s="195">
        <f>'[2]01'!I28</f>
        <v>0</v>
      </c>
      <c r="I26" s="195">
        <f>'[2]01'!J28</f>
        <v>0</v>
      </c>
      <c r="J26" s="195">
        <f>'[2]01'!K28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4">
        <f>'[2]01'!B29</f>
        <v>0</v>
      </c>
      <c r="C27" s="195">
        <f>'[2]01'!C29</f>
        <v>60</v>
      </c>
      <c r="D27" s="195">
        <f>'[2]01'!D29</f>
        <v>0</v>
      </c>
      <c r="E27" s="195">
        <f>'[2]01'!E29</f>
        <v>0</v>
      </c>
      <c r="F27" s="15">
        <f t="shared" si="6"/>
        <v>60</v>
      </c>
      <c r="G27" s="194">
        <f>'[2]01'!H29</f>
        <v>0</v>
      </c>
      <c r="H27" s="195">
        <f>'[2]01'!I29</f>
        <v>0</v>
      </c>
      <c r="I27" s="195">
        <f>'[2]01'!J29</f>
        <v>0</v>
      </c>
      <c r="J27" s="195">
        <f>'[2]01'!K29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4">
        <f>'[2]01'!B30</f>
        <v>0</v>
      </c>
      <c r="C28" s="195">
        <f>'[2]01'!C30</f>
        <v>60</v>
      </c>
      <c r="D28" s="195">
        <f>'[2]01'!D30</f>
        <v>0</v>
      </c>
      <c r="E28" s="195">
        <f>'[2]01'!E30</f>
        <v>0</v>
      </c>
      <c r="F28" s="15">
        <f t="shared" si="6"/>
        <v>60</v>
      </c>
      <c r="G28" s="194">
        <f>'[2]01'!H30</f>
        <v>0</v>
      </c>
      <c r="H28" s="195">
        <f>'[2]01'!I30</f>
        <v>0</v>
      </c>
      <c r="I28" s="195">
        <f>'[2]01'!J30</f>
        <v>0</v>
      </c>
      <c r="J28" s="195">
        <f>'[2]01'!K30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4">
        <f>'[2]01'!B31</f>
        <v>0</v>
      </c>
      <c r="C29" s="195">
        <f>'[2]01'!C31</f>
        <v>60</v>
      </c>
      <c r="D29" s="195">
        <f>'[2]01'!D31</f>
        <v>0</v>
      </c>
      <c r="E29" s="195">
        <f>'[2]01'!E31</f>
        <v>0</v>
      </c>
      <c r="F29" s="15">
        <f t="shared" si="6"/>
        <v>60</v>
      </c>
      <c r="G29" s="194">
        <f>'[2]01'!H31</f>
        <v>0</v>
      </c>
      <c r="H29" s="195">
        <f>'[2]01'!I31</f>
        <v>0</v>
      </c>
      <c r="I29" s="195">
        <f>'[2]01'!J31</f>
        <v>0</v>
      </c>
      <c r="J29" s="195">
        <f>'[2]01'!K31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4">
        <f>'[2]01'!B32</f>
        <v>0</v>
      </c>
      <c r="C30" s="195">
        <f>'[2]01'!C32</f>
        <v>60</v>
      </c>
      <c r="D30" s="195">
        <f>'[2]01'!D32</f>
        <v>0</v>
      </c>
      <c r="E30" s="195">
        <f>'[2]01'!E32</f>
        <v>0</v>
      </c>
      <c r="F30" s="15">
        <f t="shared" si="6"/>
        <v>60</v>
      </c>
      <c r="G30" s="194">
        <f>'[2]01'!H32</f>
        <v>0</v>
      </c>
      <c r="H30" s="195">
        <f>'[2]01'!I32</f>
        <v>0</v>
      </c>
      <c r="I30" s="195">
        <f>'[2]01'!J32</f>
        <v>0</v>
      </c>
      <c r="J30" s="195">
        <f>'[2]01'!K32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4">
        <f>'[2]01'!B33</f>
        <v>0</v>
      </c>
      <c r="C31" s="195">
        <f>'[2]01'!C33</f>
        <v>60</v>
      </c>
      <c r="D31" s="195">
        <f>'[2]01'!D33</f>
        <v>0</v>
      </c>
      <c r="E31" s="195">
        <f>'[2]01'!E33</f>
        <v>0</v>
      </c>
      <c r="F31" s="15">
        <f t="shared" si="6"/>
        <v>60</v>
      </c>
      <c r="G31" s="194">
        <f>'[2]01'!H33</f>
        <v>0</v>
      </c>
      <c r="H31" s="195">
        <f>'[2]01'!I33</f>
        <v>0</v>
      </c>
      <c r="I31" s="195">
        <f>'[2]01'!J33</f>
        <v>0</v>
      </c>
      <c r="J31" s="195">
        <f>'[2]01'!K33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4">
        <f>'[2]01'!B34</f>
        <v>0</v>
      </c>
      <c r="C32" s="195">
        <f>'[2]01'!C34</f>
        <v>60</v>
      </c>
      <c r="D32" s="195">
        <f>'[2]01'!D34</f>
        <v>0</v>
      </c>
      <c r="E32" s="195">
        <f>'[2]01'!E34</f>
        <v>0</v>
      </c>
      <c r="F32" s="15">
        <f t="shared" si="6"/>
        <v>60</v>
      </c>
      <c r="G32" s="194">
        <f>'[2]01'!H34</f>
        <v>0</v>
      </c>
      <c r="H32" s="195">
        <f>'[2]01'!I34</f>
        <v>0</v>
      </c>
      <c r="I32" s="195">
        <f>'[2]01'!J34</f>
        <v>0</v>
      </c>
      <c r="J32" s="195">
        <f>'[2]01'!K34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4">
        <f>'[2]01'!B35</f>
        <v>0</v>
      </c>
      <c r="C33" s="195">
        <f>'[2]01'!C35</f>
        <v>60</v>
      </c>
      <c r="D33" s="195">
        <f>'[2]01'!D35</f>
        <v>0</v>
      </c>
      <c r="E33" s="195">
        <f>'[2]01'!E35</f>
        <v>0</v>
      </c>
      <c r="F33" s="15">
        <f t="shared" si="6"/>
        <v>60</v>
      </c>
      <c r="G33" s="194">
        <f>'[2]01'!H35</f>
        <v>0</v>
      </c>
      <c r="H33" s="195">
        <f>'[2]01'!I35</f>
        <v>0</v>
      </c>
      <c r="I33" s="195">
        <f>'[2]01'!J35</f>
        <v>0</v>
      </c>
      <c r="J33" s="195">
        <f>'[2]01'!K35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4">
        <f>'[2]01'!B36</f>
        <v>0</v>
      </c>
      <c r="C34" s="195">
        <f>'[2]01'!C36</f>
        <v>60</v>
      </c>
      <c r="D34" s="195">
        <f>'[2]01'!D36</f>
        <v>0</v>
      </c>
      <c r="E34" s="195">
        <f>'[2]01'!E36</f>
        <v>0</v>
      </c>
      <c r="F34" s="15">
        <f t="shared" si="6"/>
        <v>60</v>
      </c>
      <c r="G34" s="194">
        <f>'[2]01'!H36</f>
        <v>0</v>
      </c>
      <c r="H34" s="195">
        <f>'[2]01'!I36</f>
        <v>0</v>
      </c>
      <c r="I34" s="195">
        <f>'[2]01'!J36</f>
        <v>0</v>
      </c>
      <c r="J34" s="195">
        <f>'[2]01'!K36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4">
        <f>'[2]01'!B37</f>
        <v>0</v>
      </c>
      <c r="C35" s="195">
        <f>'[2]01'!C37</f>
        <v>60</v>
      </c>
      <c r="D35" s="195">
        <f>'[2]01'!D37</f>
        <v>0</v>
      </c>
      <c r="E35" s="195">
        <f>'[2]01'!E37</f>
        <v>0</v>
      </c>
      <c r="F35" s="15">
        <f t="shared" si="6"/>
        <v>60</v>
      </c>
      <c r="G35" s="194">
        <f>'[2]01'!H37</f>
        <v>0</v>
      </c>
      <c r="H35" s="195">
        <f>'[2]01'!I37</f>
        <v>0</v>
      </c>
      <c r="I35" s="195">
        <f>'[2]01'!J37</f>
        <v>0</v>
      </c>
      <c r="J35" s="195">
        <f>'[2]01'!K37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4">
        <f>'[2]01'!B38</f>
        <v>0</v>
      </c>
      <c r="C36" s="195">
        <f>'[2]01'!C38</f>
        <v>60</v>
      </c>
      <c r="D36" s="195">
        <f>'[2]01'!D38</f>
        <v>0</v>
      </c>
      <c r="E36" s="195">
        <f>'[2]01'!E38</f>
        <v>0</v>
      </c>
      <c r="F36" s="15">
        <f t="shared" si="6"/>
        <v>60</v>
      </c>
      <c r="G36" s="194">
        <f>'[2]01'!H38</f>
        <v>0</v>
      </c>
      <c r="H36" s="195">
        <f>'[2]01'!I38</f>
        <v>0</v>
      </c>
      <c r="I36" s="195">
        <f>'[2]01'!J38</f>
        <v>0</v>
      </c>
      <c r="J36" s="195">
        <f>'[2]01'!K38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4">
        <f>'[2]01'!B39</f>
        <v>0</v>
      </c>
      <c r="C37" s="195">
        <f>'[2]01'!C39</f>
        <v>60</v>
      </c>
      <c r="D37" s="195">
        <f>'[2]01'!D39</f>
        <v>0</v>
      </c>
      <c r="E37" s="195">
        <f>'[2]01'!E39</f>
        <v>0</v>
      </c>
      <c r="F37" s="15">
        <f t="shared" si="6"/>
        <v>60</v>
      </c>
      <c r="G37" s="194">
        <f>'[2]01'!H39</f>
        <v>0</v>
      </c>
      <c r="H37" s="195">
        <f>'[2]01'!I39</f>
        <v>0</v>
      </c>
      <c r="I37" s="195">
        <f>'[2]01'!J39</f>
        <v>0</v>
      </c>
      <c r="J37" s="195">
        <f>'[2]01'!K39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4">
        <f>'[2]01'!B40</f>
        <v>0</v>
      </c>
      <c r="C38" s="195">
        <f>'[2]01'!C40</f>
        <v>60</v>
      </c>
      <c r="D38" s="195">
        <f>'[2]01'!D40</f>
        <v>0</v>
      </c>
      <c r="E38" s="195">
        <f>'[2]01'!E40</f>
        <v>0</v>
      </c>
      <c r="F38" s="15">
        <f t="shared" si="6"/>
        <v>60</v>
      </c>
      <c r="G38" s="194">
        <f>'[2]01'!H40</f>
        <v>0</v>
      </c>
      <c r="H38" s="195">
        <f>'[2]01'!I40</f>
        <v>0</v>
      </c>
      <c r="I38" s="195">
        <f>'[2]01'!J40</f>
        <v>0</v>
      </c>
      <c r="J38" s="195">
        <f>'[2]01'!K40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4">
        <f>'[2]01'!B41</f>
        <v>0</v>
      </c>
      <c r="C39" s="195">
        <f>'[2]01'!C41</f>
        <v>60</v>
      </c>
      <c r="D39" s="195">
        <f>'[2]01'!D41</f>
        <v>0</v>
      </c>
      <c r="E39" s="195">
        <f>'[2]01'!E41</f>
        <v>0</v>
      </c>
      <c r="F39" s="15">
        <f t="shared" si="6"/>
        <v>60</v>
      </c>
      <c r="G39" s="194">
        <f>'[2]01'!H41</f>
        <v>0</v>
      </c>
      <c r="H39" s="195">
        <f>'[2]01'!I41</f>
        <v>0</v>
      </c>
      <c r="I39" s="195">
        <f>'[2]01'!J41</f>
        <v>0</v>
      </c>
      <c r="J39" s="195">
        <f>'[2]01'!K41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4">
        <f>'[2]01'!B42</f>
        <v>0</v>
      </c>
      <c r="C40" s="195">
        <f>'[2]01'!C42</f>
        <v>60</v>
      </c>
      <c r="D40" s="195">
        <f>'[2]01'!D42</f>
        <v>0</v>
      </c>
      <c r="E40" s="195">
        <f>'[2]01'!E42</f>
        <v>0</v>
      </c>
      <c r="F40" s="15">
        <f t="shared" si="6"/>
        <v>60</v>
      </c>
      <c r="G40" s="194">
        <f>'[2]01'!H42</f>
        <v>0</v>
      </c>
      <c r="H40" s="195">
        <f>'[2]01'!I42</f>
        <v>0</v>
      </c>
      <c r="I40" s="195">
        <f>'[2]01'!J42</f>
        <v>0</v>
      </c>
      <c r="J40" s="195">
        <f>'[2]01'!K42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4">
        <f>'[2]01'!B43</f>
        <v>0</v>
      </c>
      <c r="C41" s="195">
        <f>'[2]01'!C43</f>
        <v>60</v>
      </c>
      <c r="D41" s="195">
        <f>'[2]01'!D43</f>
        <v>0</v>
      </c>
      <c r="E41" s="195">
        <f>'[2]01'!E43</f>
        <v>0</v>
      </c>
      <c r="F41" s="15">
        <f t="shared" si="6"/>
        <v>60</v>
      </c>
      <c r="G41" s="194">
        <f>'[2]01'!H43</f>
        <v>0</v>
      </c>
      <c r="H41" s="195">
        <f>'[2]01'!I43</f>
        <v>0</v>
      </c>
      <c r="I41" s="195">
        <f>'[2]01'!J43</f>
        <v>0</v>
      </c>
      <c r="J41" s="195">
        <f>'[2]01'!K43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4">
        <f>'[2]01'!B44</f>
        <v>0</v>
      </c>
      <c r="C42" s="195">
        <f>'[2]01'!C44</f>
        <v>60</v>
      </c>
      <c r="D42" s="195">
        <f>'[2]01'!D44</f>
        <v>0</v>
      </c>
      <c r="E42" s="195">
        <f>'[2]01'!E44</f>
        <v>0</v>
      </c>
      <c r="F42" s="15">
        <f t="shared" si="6"/>
        <v>60</v>
      </c>
      <c r="G42" s="194">
        <f>'[2]01'!H44</f>
        <v>0</v>
      </c>
      <c r="H42" s="195">
        <f>'[2]01'!I44</f>
        <v>0</v>
      </c>
      <c r="I42" s="195">
        <f>'[2]01'!J44</f>
        <v>0</v>
      </c>
      <c r="J42" s="195">
        <f>'[2]01'!K44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4">
        <f>'[2]01'!B45</f>
        <v>0</v>
      </c>
      <c r="C43" s="195">
        <f>'[2]01'!C45</f>
        <v>60</v>
      </c>
      <c r="D43" s="195">
        <f>'[2]01'!D45</f>
        <v>0</v>
      </c>
      <c r="E43" s="195">
        <f>'[2]01'!E45</f>
        <v>0</v>
      </c>
      <c r="F43" s="15">
        <f t="shared" si="6"/>
        <v>60</v>
      </c>
      <c r="G43" s="194">
        <f>'[2]01'!H45</f>
        <v>0</v>
      </c>
      <c r="H43" s="195">
        <f>'[2]01'!I45</f>
        <v>0</v>
      </c>
      <c r="I43" s="195">
        <f>'[2]01'!J45</f>
        <v>0</v>
      </c>
      <c r="J43" s="195">
        <f>'[2]01'!K45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4">
        <f>'[2]01'!B46</f>
        <v>0</v>
      </c>
      <c r="C44" s="195">
        <f>'[2]01'!C46</f>
        <v>60</v>
      </c>
      <c r="D44" s="195">
        <f>'[2]01'!D46</f>
        <v>0</v>
      </c>
      <c r="E44" s="195">
        <f>'[2]01'!E46</f>
        <v>0</v>
      </c>
      <c r="F44" s="15">
        <f t="shared" si="6"/>
        <v>60</v>
      </c>
      <c r="G44" s="194">
        <f>'[2]01'!H46</f>
        <v>0</v>
      </c>
      <c r="H44" s="195">
        <f>'[2]01'!I46</f>
        <v>0</v>
      </c>
      <c r="I44" s="195">
        <f>'[2]01'!J46</f>
        <v>0</v>
      </c>
      <c r="J44" s="195">
        <f>'[2]01'!K46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4">
        <f>'[2]01'!B47</f>
        <v>0</v>
      </c>
      <c r="C45" s="195">
        <f>'[2]01'!C47</f>
        <v>60</v>
      </c>
      <c r="D45" s="195">
        <f>'[2]01'!D47</f>
        <v>0</v>
      </c>
      <c r="E45" s="195">
        <f>'[2]01'!E47</f>
        <v>0</v>
      </c>
      <c r="F45" s="15">
        <f t="shared" si="6"/>
        <v>60</v>
      </c>
      <c r="G45" s="194">
        <f>'[2]01'!H47</f>
        <v>0</v>
      </c>
      <c r="H45" s="195">
        <f>'[2]01'!I47</f>
        <v>0</v>
      </c>
      <c r="I45" s="195">
        <f>'[2]01'!J47</f>
        <v>0</v>
      </c>
      <c r="J45" s="195">
        <f>'[2]01'!K47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4">
        <f>'[2]01'!B48</f>
        <v>0</v>
      </c>
      <c r="C46" s="195">
        <f>'[2]01'!C48</f>
        <v>60</v>
      </c>
      <c r="D46" s="195">
        <f>'[2]01'!D48</f>
        <v>0</v>
      </c>
      <c r="E46" s="195">
        <f>'[2]01'!E48</f>
        <v>0</v>
      </c>
      <c r="F46" s="15">
        <f t="shared" si="6"/>
        <v>60</v>
      </c>
      <c r="G46" s="194">
        <f>'[2]01'!H48</f>
        <v>0</v>
      </c>
      <c r="H46" s="195">
        <f>'[2]01'!I48</f>
        <v>0</v>
      </c>
      <c r="I46" s="195">
        <f>'[2]01'!J48</f>
        <v>0</v>
      </c>
      <c r="J46" s="195">
        <f>'[2]01'!K48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4">
        <f>'[2]01'!B49</f>
        <v>0</v>
      </c>
      <c r="C47" s="195">
        <f>'[2]01'!C49</f>
        <v>60</v>
      </c>
      <c r="D47" s="195">
        <f>'[2]01'!D49</f>
        <v>0</v>
      </c>
      <c r="E47" s="195">
        <f>'[2]01'!E49</f>
        <v>0</v>
      </c>
      <c r="F47" s="15">
        <f t="shared" si="6"/>
        <v>60</v>
      </c>
      <c r="G47" s="194">
        <f>'[2]01'!H49</f>
        <v>0</v>
      </c>
      <c r="H47" s="195">
        <f>'[2]01'!I49</f>
        <v>0</v>
      </c>
      <c r="I47" s="195">
        <f>'[2]01'!J49</f>
        <v>0</v>
      </c>
      <c r="J47" s="195">
        <f>'[2]01'!K49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4">
        <f>'[2]01'!B50</f>
        <v>0</v>
      </c>
      <c r="C48" s="195">
        <f>'[2]01'!C50</f>
        <v>60</v>
      </c>
      <c r="D48" s="195">
        <f>'[2]01'!D50</f>
        <v>0</v>
      </c>
      <c r="E48" s="195">
        <f>'[2]01'!E50</f>
        <v>0</v>
      </c>
      <c r="F48" s="15">
        <f t="shared" si="6"/>
        <v>60</v>
      </c>
      <c r="G48" s="194">
        <f>'[2]01'!H50</f>
        <v>0</v>
      </c>
      <c r="H48" s="195">
        <f>'[2]01'!I50</f>
        <v>0</v>
      </c>
      <c r="I48" s="195">
        <f>'[2]01'!J50</f>
        <v>0</v>
      </c>
      <c r="J48" s="195">
        <f>'[2]01'!K50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4">
        <f>'[2]01'!B51</f>
        <v>0</v>
      </c>
      <c r="C49" s="195">
        <f>'[2]01'!C51</f>
        <v>60</v>
      </c>
      <c r="D49" s="195">
        <f>'[2]01'!D51</f>
        <v>0</v>
      </c>
      <c r="E49" s="195">
        <f>'[2]01'!E51</f>
        <v>0</v>
      </c>
      <c r="F49" s="15">
        <f t="shared" si="6"/>
        <v>60</v>
      </c>
      <c r="G49" s="194">
        <f>'[2]01'!H51</f>
        <v>0</v>
      </c>
      <c r="H49" s="195">
        <f>'[2]01'!I51</f>
        <v>0</v>
      </c>
      <c r="I49" s="195">
        <f>'[2]01'!J51</f>
        <v>0</v>
      </c>
      <c r="J49" s="195">
        <f>'[2]01'!K51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4">
        <f>'[2]01'!B52</f>
        <v>0</v>
      </c>
      <c r="C50" s="195">
        <f>'[2]01'!C52</f>
        <v>60</v>
      </c>
      <c r="D50" s="195">
        <f>'[2]01'!D52</f>
        <v>0</v>
      </c>
      <c r="E50" s="195">
        <f>'[2]01'!E52</f>
        <v>0</v>
      </c>
      <c r="F50" s="15">
        <f t="shared" si="6"/>
        <v>60</v>
      </c>
      <c r="G50" s="194">
        <f>'[2]01'!H52</f>
        <v>0</v>
      </c>
      <c r="H50" s="195">
        <f>'[2]01'!I52</f>
        <v>0</v>
      </c>
      <c r="I50" s="195">
        <f>'[2]01'!J52</f>
        <v>0</v>
      </c>
      <c r="J50" s="195">
        <f>'[2]01'!K52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4">
        <f>'[2]01'!B53</f>
        <v>0</v>
      </c>
      <c r="C51" s="195">
        <f>'[2]01'!C53</f>
        <v>60</v>
      </c>
      <c r="D51" s="195">
        <f>'[2]01'!D53</f>
        <v>0</v>
      </c>
      <c r="E51" s="195">
        <f>'[2]01'!E53</f>
        <v>0</v>
      </c>
      <c r="F51" s="15">
        <f t="shared" si="6"/>
        <v>60</v>
      </c>
      <c r="G51" s="194">
        <f>'[2]01'!H53</f>
        <v>0</v>
      </c>
      <c r="H51" s="195">
        <f>'[2]01'!I53</f>
        <v>0</v>
      </c>
      <c r="I51" s="195">
        <f>'[2]01'!J53</f>
        <v>0</v>
      </c>
      <c r="J51" s="195">
        <f>'[2]01'!K53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4">
        <f>'[2]01'!B54</f>
        <v>0</v>
      </c>
      <c r="C52" s="195">
        <f>'[2]01'!C54</f>
        <v>60</v>
      </c>
      <c r="D52" s="195">
        <f>'[2]01'!D54</f>
        <v>0</v>
      </c>
      <c r="E52" s="195">
        <f>'[2]01'!E54</f>
        <v>0</v>
      </c>
      <c r="F52" s="15">
        <f t="shared" si="6"/>
        <v>60</v>
      </c>
      <c r="G52" s="194">
        <f>'[2]01'!H54</f>
        <v>0</v>
      </c>
      <c r="H52" s="195">
        <f>'[2]01'!I54</f>
        <v>0</v>
      </c>
      <c r="I52" s="195">
        <f>'[2]01'!J54</f>
        <v>0</v>
      </c>
      <c r="J52" s="195">
        <f>'[2]01'!K54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4">
        <f>'[2]01'!B55</f>
        <v>0</v>
      </c>
      <c r="C53" s="195">
        <f>'[2]01'!C55</f>
        <v>60</v>
      </c>
      <c r="D53" s="195">
        <f>'[2]01'!D55</f>
        <v>0</v>
      </c>
      <c r="E53" s="195">
        <f>'[2]01'!E55</f>
        <v>0</v>
      </c>
      <c r="F53" s="15">
        <f t="shared" si="6"/>
        <v>60</v>
      </c>
      <c r="G53" s="194">
        <f>'[2]01'!H55</f>
        <v>0</v>
      </c>
      <c r="H53" s="195">
        <f>'[2]01'!I55</f>
        <v>0</v>
      </c>
      <c r="I53" s="195">
        <f>'[2]01'!J55</f>
        <v>0</v>
      </c>
      <c r="J53" s="195">
        <f>'[2]01'!K55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4">
        <f>'[2]01'!B56</f>
        <v>0</v>
      </c>
      <c r="C54" s="195">
        <f>'[2]01'!C56</f>
        <v>60</v>
      </c>
      <c r="D54" s="195">
        <f>'[2]01'!D56</f>
        <v>0</v>
      </c>
      <c r="E54" s="195">
        <f>'[2]01'!E56</f>
        <v>0</v>
      </c>
      <c r="F54" s="15">
        <f t="shared" si="6"/>
        <v>60</v>
      </c>
      <c r="G54" s="194">
        <f>'[2]01'!H56</f>
        <v>0</v>
      </c>
      <c r="H54" s="195">
        <f>'[2]01'!I56</f>
        <v>0</v>
      </c>
      <c r="I54" s="195">
        <f>'[2]01'!J56</f>
        <v>0</v>
      </c>
      <c r="J54" s="195">
        <f>'[2]01'!K56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4">
        <f>'[2]01'!B57</f>
        <v>0</v>
      </c>
      <c r="C55" s="195">
        <f>'[2]01'!C57</f>
        <v>60</v>
      </c>
      <c r="D55" s="195">
        <f>'[2]01'!D57</f>
        <v>0</v>
      </c>
      <c r="E55" s="195">
        <f>'[2]01'!E57</f>
        <v>0</v>
      </c>
      <c r="F55" s="15">
        <f t="shared" si="6"/>
        <v>60</v>
      </c>
      <c r="G55" s="194">
        <f>'[2]01'!H57</f>
        <v>0</v>
      </c>
      <c r="H55" s="195">
        <f>'[2]01'!I57</f>
        <v>0</v>
      </c>
      <c r="I55" s="195">
        <f>'[2]01'!J57</f>
        <v>0</v>
      </c>
      <c r="J55" s="195">
        <f>'[2]01'!K57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4">
        <f>'[2]01'!B58</f>
        <v>0</v>
      </c>
      <c r="C56" s="195">
        <f>'[2]01'!C58</f>
        <v>60</v>
      </c>
      <c r="D56" s="195">
        <f>'[2]01'!D58</f>
        <v>0</v>
      </c>
      <c r="E56" s="195">
        <f>'[2]01'!E58</f>
        <v>0</v>
      </c>
      <c r="F56" s="15">
        <f t="shared" si="6"/>
        <v>60</v>
      </c>
      <c r="G56" s="194">
        <f>'[2]01'!H58</f>
        <v>0</v>
      </c>
      <c r="H56" s="195">
        <f>'[2]01'!I58</f>
        <v>0</v>
      </c>
      <c r="I56" s="195">
        <f>'[2]01'!J58</f>
        <v>0</v>
      </c>
      <c r="J56" s="195">
        <f>'[2]01'!K58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4">
        <f>'[2]01'!B59</f>
        <v>0</v>
      </c>
      <c r="C57" s="195">
        <f>'[2]01'!C59</f>
        <v>60</v>
      </c>
      <c r="D57" s="195">
        <f>'[2]01'!D59</f>
        <v>0</v>
      </c>
      <c r="E57" s="195">
        <f>'[2]01'!E59</f>
        <v>0</v>
      </c>
      <c r="F57" s="15">
        <f t="shared" si="6"/>
        <v>60</v>
      </c>
      <c r="G57" s="194">
        <f>'[2]01'!H59</f>
        <v>0</v>
      </c>
      <c r="H57" s="195">
        <f>'[2]01'!I59</f>
        <v>0</v>
      </c>
      <c r="I57" s="195">
        <f>'[2]01'!J59</f>
        <v>0</v>
      </c>
      <c r="J57" s="195">
        <f>'[2]01'!K59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4">
        <f>'[2]01'!B60</f>
        <v>0</v>
      </c>
      <c r="C58" s="195">
        <f>'[2]01'!C60</f>
        <v>60</v>
      </c>
      <c r="D58" s="195">
        <f>'[2]01'!D60</f>
        <v>0</v>
      </c>
      <c r="E58" s="195">
        <f>'[2]01'!E60</f>
        <v>0</v>
      </c>
      <c r="F58" s="15">
        <f t="shared" si="6"/>
        <v>60</v>
      </c>
      <c r="G58" s="194">
        <f>'[2]01'!H60</f>
        <v>0</v>
      </c>
      <c r="H58" s="195">
        <f>'[2]01'!I60</f>
        <v>0</v>
      </c>
      <c r="I58" s="195">
        <f>'[2]01'!J60</f>
        <v>0</v>
      </c>
      <c r="J58" s="195">
        <f>'[2]01'!K60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4">
        <f>'[2]01'!B61</f>
        <v>0</v>
      </c>
      <c r="C59" s="195">
        <f>'[2]01'!C61</f>
        <v>60</v>
      </c>
      <c r="D59" s="195">
        <f>'[2]01'!D61</f>
        <v>0</v>
      </c>
      <c r="E59" s="195">
        <f>'[2]01'!E61</f>
        <v>0</v>
      </c>
      <c r="F59" s="15">
        <f t="shared" si="6"/>
        <v>60</v>
      </c>
      <c r="G59" s="194">
        <f>'[2]01'!H61</f>
        <v>0</v>
      </c>
      <c r="H59" s="195">
        <f>'[2]01'!I61</f>
        <v>0</v>
      </c>
      <c r="I59" s="195">
        <f>'[2]01'!J61</f>
        <v>0</v>
      </c>
      <c r="J59" s="195">
        <f>'[2]01'!K61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4">
        <f>'[2]01'!B62</f>
        <v>0</v>
      </c>
      <c r="C60" s="195">
        <f>'[2]01'!C62</f>
        <v>60</v>
      </c>
      <c r="D60" s="195">
        <f>'[2]01'!D62</f>
        <v>0</v>
      </c>
      <c r="E60" s="195">
        <f>'[2]01'!E62</f>
        <v>0</v>
      </c>
      <c r="F60" s="15">
        <f t="shared" si="6"/>
        <v>60</v>
      </c>
      <c r="G60" s="194">
        <f>'[2]01'!H62</f>
        <v>0</v>
      </c>
      <c r="H60" s="195">
        <f>'[2]01'!I62</f>
        <v>0</v>
      </c>
      <c r="I60" s="195">
        <f>'[2]01'!J62</f>
        <v>0</v>
      </c>
      <c r="J60" s="195">
        <f>'[2]01'!K62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4">
        <f>'[2]01'!B63</f>
        <v>40</v>
      </c>
      <c r="C61" s="195">
        <f>'[2]01'!C63</f>
        <v>50</v>
      </c>
      <c r="D61" s="195">
        <f>'[2]01'!D63</f>
        <v>0</v>
      </c>
      <c r="E61" s="195">
        <f>'[2]01'!E63</f>
        <v>0</v>
      </c>
      <c r="F61" s="15">
        <f t="shared" si="6"/>
        <v>90</v>
      </c>
      <c r="G61" s="194">
        <f>'[2]01'!H63</f>
        <v>0</v>
      </c>
      <c r="H61" s="195">
        <f>'[2]01'!I63</f>
        <v>0</v>
      </c>
      <c r="I61" s="195">
        <f>'[2]01'!J63</f>
        <v>0</v>
      </c>
      <c r="J61" s="195">
        <f>'[2]01'!K63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4">
        <f>'[2]01'!B64</f>
        <v>40</v>
      </c>
      <c r="C62" s="195">
        <f>'[2]01'!C64</f>
        <v>50</v>
      </c>
      <c r="D62" s="195">
        <f>'[2]01'!D64</f>
        <v>0</v>
      </c>
      <c r="E62" s="195">
        <f>'[2]01'!E64</f>
        <v>0</v>
      </c>
      <c r="F62" s="15">
        <f t="shared" si="6"/>
        <v>90</v>
      </c>
      <c r="G62" s="194">
        <f>'[2]01'!H64</f>
        <v>0</v>
      </c>
      <c r="H62" s="195">
        <f>'[2]01'!I64</f>
        <v>0</v>
      </c>
      <c r="I62" s="195">
        <f>'[2]01'!J64</f>
        <v>0</v>
      </c>
      <c r="J62" s="195">
        <f>'[2]01'!K64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4">
        <f>'[2]01'!B65</f>
        <v>40</v>
      </c>
      <c r="C63" s="195">
        <f>'[2]01'!C65</f>
        <v>50</v>
      </c>
      <c r="D63" s="195">
        <f>'[2]01'!D65</f>
        <v>0</v>
      </c>
      <c r="E63" s="195">
        <f>'[2]01'!E65</f>
        <v>0</v>
      </c>
      <c r="F63" s="15">
        <f t="shared" si="6"/>
        <v>90</v>
      </c>
      <c r="G63" s="194">
        <f>'[2]01'!H65</f>
        <v>0</v>
      </c>
      <c r="H63" s="195">
        <f>'[2]01'!I65</f>
        <v>0</v>
      </c>
      <c r="I63" s="195">
        <f>'[2]01'!J65</f>
        <v>0</v>
      </c>
      <c r="J63" s="195">
        <f>'[2]01'!K65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4">
        <f>'[2]01'!B66</f>
        <v>40</v>
      </c>
      <c r="C64" s="195">
        <f>'[2]01'!C66</f>
        <v>50</v>
      </c>
      <c r="D64" s="195">
        <f>'[2]01'!D66</f>
        <v>0</v>
      </c>
      <c r="E64" s="195">
        <f>'[2]01'!E66</f>
        <v>0</v>
      </c>
      <c r="F64" s="15">
        <f t="shared" si="6"/>
        <v>90</v>
      </c>
      <c r="G64" s="194">
        <f>'[2]01'!H66</f>
        <v>0</v>
      </c>
      <c r="H64" s="195">
        <f>'[2]01'!I66</f>
        <v>0</v>
      </c>
      <c r="I64" s="195">
        <f>'[2]01'!J66</f>
        <v>0</v>
      </c>
      <c r="J64" s="195">
        <f>'[2]01'!K66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4">
        <f>'[2]01'!B67</f>
        <v>40</v>
      </c>
      <c r="C65" s="195">
        <f>'[2]01'!C67</f>
        <v>50</v>
      </c>
      <c r="D65" s="195">
        <f>'[2]01'!D67</f>
        <v>0</v>
      </c>
      <c r="E65" s="195">
        <f>'[2]01'!E67</f>
        <v>0</v>
      </c>
      <c r="F65" s="15">
        <f t="shared" si="6"/>
        <v>90</v>
      </c>
      <c r="G65" s="194">
        <f>'[2]01'!H67</f>
        <v>0</v>
      </c>
      <c r="H65" s="195">
        <f>'[2]01'!I67</f>
        <v>0</v>
      </c>
      <c r="I65" s="195">
        <f>'[2]01'!J67</f>
        <v>0</v>
      </c>
      <c r="J65" s="195">
        <f>'[2]01'!K67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4">
        <f>'[2]01'!B68</f>
        <v>40</v>
      </c>
      <c r="C66" s="195">
        <f>'[2]01'!C68</f>
        <v>50</v>
      </c>
      <c r="D66" s="195">
        <f>'[2]01'!D68</f>
        <v>0</v>
      </c>
      <c r="E66" s="195">
        <f>'[2]01'!E68</f>
        <v>0</v>
      </c>
      <c r="F66" s="15">
        <f t="shared" si="6"/>
        <v>90</v>
      </c>
      <c r="G66" s="194">
        <f>'[2]01'!H68</f>
        <v>0</v>
      </c>
      <c r="H66" s="195">
        <f>'[2]01'!I68</f>
        <v>30</v>
      </c>
      <c r="I66" s="195">
        <f>'[2]01'!J68</f>
        <v>0</v>
      </c>
      <c r="J66" s="195">
        <f>'[2]01'!K68</f>
        <v>0</v>
      </c>
      <c r="K66" s="15">
        <f t="shared" si="3"/>
        <v>30</v>
      </c>
      <c r="L66" s="18">
        <f>frq!C66</f>
        <v>1</v>
      </c>
      <c r="M66" s="124">
        <f t="shared" si="4"/>
        <v>-0.7</v>
      </c>
      <c r="N66" s="16">
        <f t="shared" si="7"/>
        <v>30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94">
        <f>'[2]01'!B69</f>
        <v>40</v>
      </c>
      <c r="C67" s="195">
        <f>'[2]01'!C69</f>
        <v>50</v>
      </c>
      <c r="D67" s="195">
        <f>'[2]01'!D69</f>
        <v>0</v>
      </c>
      <c r="E67" s="195">
        <f>'[2]01'!E69</f>
        <v>0</v>
      </c>
      <c r="F67" s="15">
        <f t="shared" si="6"/>
        <v>90</v>
      </c>
      <c r="G67" s="194">
        <f>'[2]01'!H69</f>
        <v>0</v>
      </c>
      <c r="H67" s="195">
        <f>'[2]01'!I69</f>
        <v>30</v>
      </c>
      <c r="I67" s="195">
        <f>'[2]01'!J69</f>
        <v>0</v>
      </c>
      <c r="J67" s="195">
        <f>'[2]01'!K69</f>
        <v>0</v>
      </c>
      <c r="K67" s="15">
        <f t="shared" si="3"/>
        <v>30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30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94">
        <f>'[2]01'!B70</f>
        <v>40</v>
      </c>
      <c r="C68" s="195">
        <f>'[2]01'!C70</f>
        <v>50</v>
      </c>
      <c r="D68" s="195">
        <f>'[2]01'!D70</f>
        <v>0</v>
      </c>
      <c r="E68" s="195">
        <f>'[2]01'!E70</f>
        <v>0</v>
      </c>
      <c r="F68" s="15">
        <f t="shared" si="6"/>
        <v>90</v>
      </c>
      <c r="G68" s="194">
        <f>'[2]01'!H70</f>
        <v>0</v>
      </c>
      <c r="H68" s="195">
        <f>'[2]01'!I70</f>
        <v>30</v>
      </c>
      <c r="I68" s="195">
        <f>'[2]01'!J70</f>
        <v>0</v>
      </c>
      <c r="J68" s="195">
        <f>'[2]01'!K70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30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94">
        <f>'[2]01'!B71</f>
        <v>40</v>
      </c>
      <c r="C69" s="195">
        <f>'[2]01'!C71</f>
        <v>50</v>
      </c>
      <c r="D69" s="195">
        <f>'[2]01'!D71</f>
        <v>0</v>
      </c>
      <c r="E69" s="195">
        <f>'[2]01'!E71</f>
        <v>0</v>
      </c>
      <c r="F69" s="15">
        <f t="shared" ref="F69:F98" si="16">SUM(B69:E69)</f>
        <v>90</v>
      </c>
      <c r="G69" s="194">
        <f>'[2]01'!H71</f>
        <v>0</v>
      </c>
      <c r="H69" s="195">
        <f>'[2]01'!I71</f>
        <v>30</v>
      </c>
      <c r="I69" s="195">
        <f>'[2]01'!J71</f>
        <v>0</v>
      </c>
      <c r="J69" s="195">
        <f>'[2]01'!K71</f>
        <v>0</v>
      </c>
      <c r="K69" s="15">
        <f t="shared" si="13"/>
        <v>30</v>
      </c>
      <c r="L69" s="18">
        <f>frq!C69</f>
        <v>1</v>
      </c>
      <c r="M69" s="124">
        <f t="shared" si="14"/>
        <v>-0.7</v>
      </c>
      <c r="N69" s="16">
        <f t="shared" si="10"/>
        <v>30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94">
        <f>'[2]01'!B72</f>
        <v>40</v>
      </c>
      <c r="C70" s="195">
        <f>'[2]01'!C72</f>
        <v>50</v>
      </c>
      <c r="D70" s="195">
        <f>'[2]01'!D72</f>
        <v>0</v>
      </c>
      <c r="E70" s="195">
        <f>'[2]01'!E72</f>
        <v>0</v>
      </c>
      <c r="F70" s="15">
        <f t="shared" si="16"/>
        <v>90</v>
      </c>
      <c r="G70" s="194">
        <f>'[2]01'!H72</f>
        <v>0</v>
      </c>
      <c r="H70" s="195">
        <f>'[2]01'!I72</f>
        <v>30</v>
      </c>
      <c r="I70" s="195">
        <f>'[2]01'!J72</f>
        <v>0</v>
      </c>
      <c r="J70" s="195">
        <f>'[2]01'!K72</f>
        <v>0</v>
      </c>
      <c r="K70" s="15">
        <f t="shared" si="13"/>
        <v>30</v>
      </c>
      <c r="L70" s="18">
        <f>frq!C70</f>
        <v>1</v>
      </c>
      <c r="M70" s="124">
        <f t="shared" si="14"/>
        <v>-0.7</v>
      </c>
      <c r="N70" s="16">
        <f t="shared" si="10"/>
        <v>30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94">
        <f>'[2]01'!B73</f>
        <v>40</v>
      </c>
      <c r="C71" s="195">
        <f>'[2]01'!C73</f>
        <v>50</v>
      </c>
      <c r="D71" s="195">
        <f>'[2]01'!D73</f>
        <v>0</v>
      </c>
      <c r="E71" s="195">
        <f>'[2]01'!E73</f>
        <v>0</v>
      </c>
      <c r="F71" s="15">
        <f t="shared" si="16"/>
        <v>90</v>
      </c>
      <c r="G71" s="194">
        <f>'[2]01'!H73</f>
        <v>0</v>
      </c>
      <c r="H71" s="195">
        <f>'[2]01'!I73</f>
        <v>30</v>
      </c>
      <c r="I71" s="195">
        <f>'[2]01'!J73</f>
        <v>0</v>
      </c>
      <c r="J71" s="195">
        <f>'[2]01'!K73</f>
        <v>0</v>
      </c>
      <c r="K71" s="15">
        <f t="shared" si="13"/>
        <v>30</v>
      </c>
      <c r="L71" s="18">
        <f>frq!C71</f>
        <v>1</v>
      </c>
      <c r="M71" s="124">
        <f t="shared" si="14"/>
        <v>-0.7</v>
      </c>
      <c r="N71" s="16">
        <f t="shared" si="10"/>
        <v>30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94">
        <f>'[2]01'!B74</f>
        <v>40</v>
      </c>
      <c r="C72" s="195">
        <f>'[2]01'!C74</f>
        <v>50</v>
      </c>
      <c r="D72" s="195">
        <f>'[2]01'!D74</f>
        <v>0</v>
      </c>
      <c r="E72" s="195">
        <f>'[2]01'!E74</f>
        <v>0</v>
      </c>
      <c r="F72" s="15">
        <f t="shared" si="16"/>
        <v>90</v>
      </c>
      <c r="G72" s="194">
        <f>'[2]01'!H74</f>
        <v>0</v>
      </c>
      <c r="H72" s="195">
        <f>'[2]01'!I74</f>
        <v>30</v>
      </c>
      <c r="I72" s="195">
        <f>'[2]01'!J74</f>
        <v>0</v>
      </c>
      <c r="J72" s="195">
        <f>'[2]01'!K74</f>
        <v>0</v>
      </c>
      <c r="K72" s="15">
        <f t="shared" si="13"/>
        <v>30</v>
      </c>
      <c r="L72" s="18">
        <f>frq!C72</f>
        <v>1</v>
      </c>
      <c r="M72" s="124">
        <f t="shared" si="14"/>
        <v>-0.7</v>
      </c>
      <c r="N72" s="16">
        <f t="shared" si="10"/>
        <v>30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94">
        <f>'[2]01'!B75</f>
        <v>40</v>
      </c>
      <c r="C73" s="195">
        <f>'[2]01'!C75</f>
        <v>50</v>
      </c>
      <c r="D73" s="195">
        <f>'[2]01'!D75</f>
        <v>0</v>
      </c>
      <c r="E73" s="195">
        <f>'[2]01'!E75</f>
        <v>0</v>
      </c>
      <c r="F73" s="15">
        <f t="shared" si="16"/>
        <v>90</v>
      </c>
      <c r="G73" s="194">
        <f>'[2]01'!H75</f>
        <v>0</v>
      </c>
      <c r="H73" s="195">
        <f>'[2]01'!I75</f>
        <v>30</v>
      </c>
      <c r="I73" s="195">
        <f>'[2]01'!J75</f>
        <v>0</v>
      </c>
      <c r="J73" s="195">
        <f>'[2]01'!K75</f>
        <v>0</v>
      </c>
      <c r="K73" s="15">
        <f t="shared" si="13"/>
        <v>30</v>
      </c>
      <c r="L73" s="18">
        <f>frq!C73</f>
        <v>1</v>
      </c>
      <c r="M73" s="124">
        <f t="shared" si="14"/>
        <v>-0.7</v>
      </c>
      <c r="N73" s="16">
        <f t="shared" si="10"/>
        <v>30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194">
        <f>'[2]01'!B76</f>
        <v>40</v>
      </c>
      <c r="C74" s="195">
        <f>'[2]01'!C76</f>
        <v>50</v>
      </c>
      <c r="D74" s="195">
        <f>'[2]01'!D76</f>
        <v>0</v>
      </c>
      <c r="E74" s="195">
        <f>'[2]01'!E76</f>
        <v>0</v>
      </c>
      <c r="F74" s="15">
        <f t="shared" si="16"/>
        <v>90</v>
      </c>
      <c r="G74" s="194">
        <f>'[2]01'!H76</f>
        <v>0</v>
      </c>
      <c r="H74" s="195">
        <f>'[2]01'!I76</f>
        <v>30</v>
      </c>
      <c r="I74" s="195">
        <f>'[2]01'!J76</f>
        <v>0</v>
      </c>
      <c r="J74" s="195">
        <f>'[2]01'!K76</f>
        <v>0</v>
      </c>
      <c r="K74" s="15">
        <f t="shared" si="13"/>
        <v>30</v>
      </c>
      <c r="L74" s="18">
        <f>frq!C74</f>
        <v>1</v>
      </c>
      <c r="M74" s="124">
        <f t="shared" si="14"/>
        <v>-0.7</v>
      </c>
      <c r="N74" s="16">
        <f t="shared" si="10"/>
        <v>30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194">
        <f>'[2]01'!B77</f>
        <v>40</v>
      </c>
      <c r="C75" s="195">
        <f>'[2]01'!C77</f>
        <v>50</v>
      </c>
      <c r="D75" s="195">
        <f>'[2]01'!D77</f>
        <v>0</v>
      </c>
      <c r="E75" s="195">
        <f>'[2]01'!E77</f>
        <v>0</v>
      </c>
      <c r="F75" s="15">
        <f t="shared" si="16"/>
        <v>90</v>
      </c>
      <c r="G75" s="194">
        <f>'[2]01'!H77</f>
        <v>0</v>
      </c>
      <c r="H75" s="195">
        <f>'[2]01'!I77</f>
        <v>30</v>
      </c>
      <c r="I75" s="195">
        <f>'[2]01'!J77</f>
        <v>0</v>
      </c>
      <c r="J75" s="195">
        <f>'[2]01'!K77</f>
        <v>0</v>
      </c>
      <c r="K75" s="15">
        <f t="shared" si="13"/>
        <v>30</v>
      </c>
      <c r="L75" s="18">
        <f>frq!C75</f>
        <v>1</v>
      </c>
      <c r="M75" s="124">
        <f t="shared" si="14"/>
        <v>-0.4</v>
      </c>
      <c r="N75" s="16">
        <f t="shared" si="10"/>
        <v>30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</row>
    <row r="76" spans="1:18">
      <c r="A76" s="8" t="s">
        <v>118</v>
      </c>
      <c r="B76" s="194">
        <f>'[2]01'!B78</f>
        <v>40</v>
      </c>
      <c r="C76" s="195">
        <f>'[2]01'!C78</f>
        <v>50</v>
      </c>
      <c r="D76" s="195">
        <f>'[2]01'!D78</f>
        <v>0</v>
      </c>
      <c r="E76" s="195">
        <f>'[2]01'!E78</f>
        <v>0</v>
      </c>
      <c r="F76" s="15">
        <f t="shared" si="16"/>
        <v>90</v>
      </c>
      <c r="G76" s="194">
        <f>'[2]01'!H78</f>
        <v>38</v>
      </c>
      <c r="H76" s="195">
        <f>'[2]01'!I78</f>
        <v>0</v>
      </c>
      <c r="I76" s="195">
        <f>'[2]01'!J78</f>
        <v>0</v>
      </c>
      <c r="J76" s="195">
        <f>'[2]01'!K78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'[2]01'!B79</f>
        <v>40</v>
      </c>
      <c r="C77" s="195">
        <f>'[2]01'!C79</f>
        <v>50</v>
      </c>
      <c r="D77" s="195">
        <f>'[2]01'!D79</f>
        <v>0</v>
      </c>
      <c r="E77" s="195">
        <f>'[2]01'!E79</f>
        <v>0</v>
      </c>
      <c r="F77" s="15">
        <f t="shared" si="16"/>
        <v>90</v>
      </c>
      <c r="G77" s="194">
        <f>'[2]01'!H79</f>
        <v>38</v>
      </c>
      <c r="H77" s="195">
        <f>'[2]01'!I79</f>
        <v>0</v>
      </c>
      <c r="I77" s="195">
        <f>'[2]01'!J79</f>
        <v>0</v>
      </c>
      <c r="J77" s="195">
        <f>'[2]01'!K79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'[2]01'!B80</f>
        <v>40</v>
      </c>
      <c r="C78" s="195">
        <f>'[2]01'!C80</f>
        <v>50</v>
      </c>
      <c r="D78" s="195">
        <f>'[2]01'!D80</f>
        <v>0</v>
      </c>
      <c r="E78" s="195">
        <f>'[2]01'!E80</f>
        <v>0</v>
      </c>
      <c r="F78" s="15">
        <f t="shared" si="16"/>
        <v>90</v>
      </c>
      <c r="G78" s="194">
        <f>'[2]01'!H80</f>
        <v>38</v>
      </c>
      <c r="H78" s="195">
        <f>'[2]01'!I80</f>
        <v>0</v>
      </c>
      <c r="I78" s="195">
        <f>'[2]01'!J80</f>
        <v>0</v>
      </c>
      <c r="J78" s="195">
        <f>'[2]01'!K80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'[2]01'!B81</f>
        <v>40</v>
      </c>
      <c r="C79" s="195">
        <f>'[2]01'!C81</f>
        <v>50</v>
      </c>
      <c r="D79" s="195">
        <f>'[2]01'!D81</f>
        <v>0</v>
      </c>
      <c r="E79" s="195">
        <f>'[2]01'!E81</f>
        <v>0</v>
      </c>
      <c r="F79" s="15">
        <f t="shared" si="16"/>
        <v>90</v>
      </c>
      <c r="G79" s="194">
        <f>'[2]01'!H81</f>
        <v>38</v>
      </c>
      <c r="H79" s="195">
        <f>'[2]01'!I81</f>
        <v>0</v>
      </c>
      <c r="I79" s="195">
        <f>'[2]01'!J81</f>
        <v>0</v>
      </c>
      <c r="J79" s="195">
        <f>'[2]01'!K81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'[2]01'!B82</f>
        <v>40</v>
      </c>
      <c r="C80" s="195">
        <f>'[2]01'!C82</f>
        <v>50</v>
      </c>
      <c r="D80" s="195">
        <f>'[2]01'!D82</f>
        <v>0</v>
      </c>
      <c r="E80" s="195">
        <f>'[2]01'!E82</f>
        <v>0</v>
      </c>
      <c r="F80" s="15">
        <f t="shared" si="16"/>
        <v>90</v>
      </c>
      <c r="G80" s="194">
        <f>'[2]01'!H82</f>
        <v>38</v>
      </c>
      <c r="H80" s="195">
        <f>'[2]01'!I82</f>
        <v>0</v>
      </c>
      <c r="I80" s="195">
        <f>'[2]01'!J82</f>
        <v>0</v>
      </c>
      <c r="J80" s="195">
        <f>'[2]01'!K82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'[2]01'!B83</f>
        <v>40</v>
      </c>
      <c r="C81" s="195">
        <f>'[2]01'!C83</f>
        <v>50</v>
      </c>
      <c r="D81" s="195">
        <f>'[2]01'!D83</f>
        <v>0</v>
      </c>
      <c r="E81" s="195">
        <f>'[2]01'!E83</f>
        <v>0</v>
      </c>
      <c r="F81" s="15">
        <f t="shared" si="16"/>
        <v>90</v>
      </c>
      <c r="G81" s="194">
        <f>'[2]01'!H83</f>
        <v>38</v>
      </c>
      <c r="H81" s="195">
        <f>'[2]01'!I83</f>
        <v>0</v>
      </c>
      <c r="I81" s="195">
        <f>'[2]01'!J83</f>
        <v>0</v>
      </c>
      <c r="J81" s="195">
        <f>'[2]01'!K83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'[2]01'!B84</f>
        <v>40</v>
      </c>
      <c r="C82" s="195">
        <f>'[2]01'!C84</f>
        <v>50</v>
      </c>
      <c r="D82" s="195">
        <f>'[2]01'!D84</f>
        <v>0</v>
      </c>
      <c r="E82" s="195">
        <f>'[2]01'!E84</f>
        <v>0</v>
      </c>
      <c r="F82" s="15">
        <f t="shared" si="16"/>
        <v>90</v>
      </c>
      <c r="G82" s="194">
        <f>'[2]01'!H84</f>
        <v>38</v>
      </c>
      <c r="H82" s="195">
        <f>'[2]01'!I84</f>
        <v>0</v>
      </c>
      <c r="I82" s="195">
        <f>'[2]01'!J84</f>
        <v>0</v>
      </c>
      <c r="J82" s="195">
        <f>'[2]01'!K84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'[2]01'!B85</f>
        <v>40</v>
      </c>
      <c r="C83" s="195">
        <f>'[2]01'!C85</f>
        <v>50</v>
      </c>
      <c r="D83" s="195">
        <f>'[2]01'!D85</f>
        <v>0</v>
      </c>
      <c r="E83" s="195">
        <f>'[2]01'!E85</f>
        <v>0</v>
      </c>
      <c r="F83" s="15">
        <f t="shared" si="16"/>
        <v>90</v>
      </c>
      <c r="G83" s="194">
        <f>'[2]01'!H85</f>
        <v>38</v>
      </c>
      <c r="H83" s="195">
        <f>'[2]01'!I85</f>
        <v>0</v>
      </c>
      <c r="I83" s="195">
        <f>'[2]01'!J85</f>
        <v>0</v>
      </c>
      <c r="J83" s="195">
        <f>'[2]01'!K85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'[2]01'!B86</f>
        <v>40</v>
      </c>
      <c r="C84" s="195">
        <f>'[2]01'!C86</f>
        <v>50</v>
      </c>
      <c r="D84" s="195">
        <f>'[2]01'!D86</f>
        <v>0</v>
      </c>
      <c r="E84" s="195">
        <f>'[2]01'!E86</f>
        <v>0</v>
      </c>
      <c r="F84" s="15">
        <f t="shared" si="16"/>
        <v>90</v>
      </c>
      <c r="G84" s="194">
        <f>'[2]01'!H86</f>
        <v>38</v>
      </c>
      <c r="H84" s="195">
        <f>'[2]01'!I86</f>
        <v>0</v>
      </c>
      <c r="I84" s="195">
        <f>'[2]01'!J86</f>
        <v>0</v>
      </c>
      <c r="J84" s="195">
        <f>'[2]01'!K86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'[2]01'!B87</f>
        <v>40</v>
      </c>
      <c r="C85" s="195">
        <f>'[2]01'!C87</f>
        <v>50</v>
      </c>
      <c r="D85" s="195">
        <f>'[2]01'!D87</f>
        <v>0</v>
      </c>
      <c r="E85" s="195">
        <f>'[2]01'!E87</f>
        <v>0</v>
      </c>
      <c r="F85" s="15">
        <f t="shared" si="16"/>
        <v>90</v>
      </c>
      <c r="G85" s="194">
        <f>'[2]01'!H87</f>
        <v>38</v>
      </c>
      <c r="H85" s="195">
        <f>'[2]01'!I87</f>
        <v>0</v>
      </c>
      <c r="I85" s="195">
        <f>'[2]01'!J87</f>
        <v>0</v>
      </c>
      <c r="J85" s="195">
        <f>'[2]01'!K87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'[2]01'!B88</f>
        <v>40</v>
      </c>
      <c r="C86" s="195">
        <f>'[2]01'!C88</f>
        <v>50</v>
      </c>
      <c r="D86" s="195">
        <f>'[2]01'!D88</f>
        <v>0</v>
      </c>
      <c r="E86" s="195">
        <f>'[2]01'!E88</f>
        <v>0</v>
      </c>
      <c r="F86" s="15">
        <f t="shared" si="16"/>
        <v>90</v>
      </c>
      <c r="G86" s="194">
        <f>'[2]01'!H88</f>
        <v>38</v>
      </c>
      <c r="H86" s="195">
        <f>'[2]01'!I88</f>
        <v>0</v>
      </c>
      <c r="I86" s="195">
        <f>'[2]01'!J88</f>
        <v>0</v>
      </c>
      <c r="J86" s="195">
        <f>'[2]01'!K88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'[2]01'!B89</f>
        <v>40</v>
      </c>
      <c r="C87" s="195">
        <f>'[2]01'!C89</f>
        <v>50</v>
      </c>
      <c r="D87" s="195">
        <f>'[2]01'!D89</f>
        <v>0</v>
      </c>
      <c r="E87" s="195">
        <f>'[2]01'!E89</f>
        <v>0</v>
      </c>
      <c r="F87" s="15">
        <f t="shared" si="16"/>
        <v>90</v>
      </c>
      <c r="G87" s="194">
        <f>'[2]01'!H89</f>
        <v>38</v>
      </c>
      <c r="H87" s="195">
        <f>'[2]01'!I89</f>
        <v>0</v>
      </c>
      <c r="I87" s="195">
        <f>'[2]01'!J89</f>
        <v>0</v>
      </c>
      <c r="J87" s="195">
        <f>'[2]01'!K89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'[2]01'!B90</f>
        <v>40</v>
      </c>
      <c r="C88" s="195">
        <f>'[2]01'!C90</f>
        <v>50</v>
      </c>
      <c r="D88" s="195">
        <f>'[2]01'!D90</f>
        <v>0</v>
      </c>
      <c r="E88" s="195">
        <f>'[2]01'!E90</f>
        <v>0</v>
      </c>
      <c r="F88" s="15">
        <f t="shared" si="16"/>
        <v>90</v>
      </c>
      <c r="G88" s="194">
        <f>'[2]01'!H90</f>
        <v>38</v>
      </c>
      <c r="H88" s="195">
        <f>'[2]01'!I90</f>
        <v>0</v>
      </c>
      <c r="I88" s="195">
        <f>'[2]01'!J90</f>
        <v>0</v>
      </c>
      <c r="J88" s="195">
        <f>'[2]01'!K90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'[2]01'!B91</f>
        <v>40</v>
      </c>
      <c r="C89" s="195">
        <f>'[2]01'!C91</f>
        <v>50</v>
      </c>
      <c r="D89" s="195">
        <f>'[2]01'!D91</f>
        <v>0</v>
      </c>
      <c r="E89" s="195">
        <f>'[2]01'!E91</f>
        <v>0</v>
      </c>
      <c r="F89" s="15">
        <f t="shared" si="16"/>
        <v>90</v>
      </c>
      <c r="G89" s="194">
        <f>'[2]01'!H91</f>
        <v>37</v>
      </c>
      <c r="H89" s="195">
        <f>'[2]01'!I91</f>
        <v>0</v>
      </c>
      <c r="I89" s="195">
        <f>'[2]01'!J91</f>
        <v>0</v>
      </c>
      <c r="J89" s="195">
        <f>'[2]01'!K91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'[2]01'!B92</f>
        <v>40</v>
      </c>
      <c r="C90" s="195">
        <f>'[2]01'!C92</f>
        <v>50</v>
      </c>
      <c r="D90" s="195">
        <f>'[2]01'!D92</f>
        <v>0</v>
      </c>
      <c r="E90" s="195">
        <f>'[2]01'!E92</f>
        <v>0</v>
      </c>
      <c r="F90" s="15">
        <f t="shared" si="16"/>
        <v>90</v>
      </c>
      <c r="G90" s="194">
        <f>'[2]01'!H92</f>
        <v>37</v>
      </c>
      <c r="H90" s="195">
        <f>'[2]01'!I92</f>
        <v>0</v>
      </c>
      <c r="I90" s="195">
        <f>'[2]01'!J92</f>
        <v>0</v>
      </c>
      <c r="J90" s="195">
        <f>'[2]01'!K92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'[2]01'!B93</f>
        <v>40</v>
      </c>
      <c r="C91" s="195">
        <f>'[2]01'!C93</f>
        <v>50</v>
      </c>
      <c r="D91" s="195">
        <f>'[2]01'!D93</f>
        <v>0</v>
      </c>
      <c r="E91" s="195">
        <f>'[2]01'!E93</f>
        <v>0</v>
      </c>
      <c r="F91" s="15">
        <f t="shared" si="16"/>
        <v>90</v>
      </c>
      <c r="G91" s="194">
        <f>'[2]01'!H93</f>
        <v>37</v>
      </c>
      <c r="H91" s="195">
        <f>'[2]01'!I93</f>
        <v>0</v>
      </c>
      <c r="I91" s="195">
        <f>'[2]01'!J93</f>
        <v>0</v>
      </c>
      <c r="J91" s="195">
        <f>'[2]01'!K93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'[2]01'!B94</f>
        <v>40</v>
      </c>
      <c r="C92" s="195">
        <f>'[2]01'!C94</f>
        <v>50</v>
      </c>
      <c r="D92" s="195">
        <f>'[2]01'!D94</f>
        <v>0</v>
      </c>
      <c r="E92" s="195">
        <f>'[2]01'!E94</f>
        <v>0</v>
      </c>
      <c r="F92" s="15">
        <f t="shared" si="16"/>
        <v>90</v>
      </c>
      <c r="G92" s="194">
        <f>'[2]01'!H94</f>
        <v>37</v>
      </c>
      <c r="H92" s="195">
        <f>'[2]01'!I94</f>
        <v>0</v>
      </c>
      <c r="I92" s="195">
        <f>'[2]01'!J94</f>
        <v>0</v>
      </c>
      <c r="J92" s="195">
        <f>'[2]01'!K94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'[2]01'!B95</f>
        <v>40</v>
      </c>
      <c r="C93" s="195">
        <f>'[2]01'!C95</f>
        <v>50</v>
      </c>
      <c r="D93" s="195">
        <f>'[2]01'!D95</f>
        <v>0</v>
      </c>
      <c r="E93" s="195">
        <f>'[2]01'!E95</f>
        <v>0</v>
      </c>
      <c r="F93" s="15">
        <f t="shared" si="16"/>
        <v>90</v>
      </c>
      <c r="G93" s="194">
        <f>'[2]01'!H95</f>
        <v>37</v>
      </c>
      <c r="H93" s="195">
        <f>'[2]01'!I95</f>
        <v>0</v>
      </c>
      <c r="I93" s="195">
        <f>'[2]01'!J95</f>
        <v>0</v>
      </c>
      <c r="J93" s="195">
        <f>'[2]01'!K95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'[2]01'!B96</f>
        <v>40</v>
      </c>
      <c r="C94" s="195">
        <f>'[2]01'!C96</f>
        <v>50</v>
      </c>
      <c r="D94" s="195">
        <f>'[2]01'!D96</f>
        <v>0</v>
      </c>
      <c r="E94" s="195">
        <f>'[2]01'!E96</f>
        <v>0</v>
      </c>
      <c r="F94" s="15">
        <f t="shared" si="16"/>
        <v>90</v>
      </c>
      <c r="G94" s="194">
        <f>'[2]01'!H96</f>
        <v>37</v>
      </c>
      <c r="H94" s="195">
        <f>'[2]01'!I96</f>
        <v>0</v>
      </c>
      <c r="I94" s="195">
        <f>'[2]01'!J96</f>
        <v>0</v>
      </c>
      <c r="J94" s="195">
        <f>'[2]01'!K96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'[2]01'!B97</f>
        <v>40</v>
      </c>
      <c r="C95" s="195">
        <f>'[2]01'!C97</f>
        <v>50</v>
      </c>
      <c r="D95" s="195">
        <f>'[2]01'!D97</f>
        <v>0</v>
      </c>
      <c r="E95" s="195">
        <f>'[2]01'!E97</f>
        <v>0</v>
      </c>
      <c r="F95" s="15">
        <f t="shared" si="16"/>
        <v>90</v>
      </c>
      <c r="G95" s="194">
        <f>'[2]01'!H97</f>
        <v>37</v>
      </c>
      <c r="H95" s="195">
        <f>'[2]01'!I97</f>
        <v>0</v>
      </c>
      <c r="I95" s="195">
        <f>'[2]01'!J97</f>
        <v>0</v>
      </c>
      <c r="J95" s="195">
        <f>'[2]01'!K97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'[2]01'!B98</f>
        <v>40</v>
      </c>
      <c r="C96" s="195">
        <f>'[2]01'!C98</f>
        <v>50</v>
      </c>
      <c r="D96" s="195">
        <f>'[2]01'!D98</f>
        <v>0</v>
      </c>
      <c r="E96" s="195">
        <f>'[2]01'!E98</f>
        <v>0</v>
      </c>
      <c r="F96" s="15">
        <f t="shared" si="16"/>
        <v>90</v>
      </c>
      <c r="G96" s="194">
        <f>'[2]01'!H98</f>
        <v>37</v>
      </c>
      <c r="H96" s="195">
        <f>'[2]01'!I98</f>
        <v>0</v>
      </c>
      <c r="I96" s="195">
        <f>'[2]01'!J98</f>
        <v>0</v>
      </c>
      <c r="J96" s="195">
        <f>'[2]01'!K98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'[2]01'!B99</f>
        <v>40</v>
      </c>
      <c r="C97" s="195">
        <f>'[2]01'!C99</f>
        <v>50</v>
      </c>
      <c r="D97" s="195">
        <f>'[2]01'!D99</f>
        <v>0</v>
      </c>
      <c r="E97" s="195">
        <f>'[2]01'!E99</f>
        <v>0</v>
      </c>
      <c r="F97" s="15">
        <f t="shared" si="16"/>
        <v>90</v>
      </c>
      <c r="G97" s="194">
        <f>'[2]01'!H99</f>
        <v>37</v>
      </c>
      <c r="H97" s="195">
        <f>'[2]01'!I99</f>
        <v>0</v>
      </c>
      <c r="I97" s="195">
        <f>'[2]01'!J99</f>
        <v>0</v>
      </c>
      <c r="J97" s="195">
        <f>'[2]01'!K99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'[2]01'!B100</f>
        <v>40</v>
      </c>
      <c r="C98" s="195">
        <f>'[2]01'!C100</f>
        <v>50</v>
      </c>
      <c r="D98" s="195">
        <f>'[2]01'!D100</f>
        <v>0</v>
      </c>
      <c r="E98" s="195">
        <f>'[2]01'!E100</f>
        <v>0</v>
      </c>
      <c r="F98" s="15">
        <f t="shared" si="16"/>
        <v>90</v>
      </c>
      <c r="G98" s="194">
        <f>'[2]01'!H100</f>
        <v>37</v>
      </c>
      <c r="H98" s="195">
        <f>'[2]01'!I100</f>
        <v>0</v>
      </c>
      <c r="I98" s="195">
        <f>'[2]01'!J100</f>
        <v>0</v>
      </c>
      <c r="J98" s="195">
        <f>'[2]01'!K100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0.38</v>
      </c>
      <c r="C99" s="128">
        <f t="shared" si="17"/>
        <v>1.345</v>
      </c>
      <c r="D99" s="128">
        <f t="shared" si="17"/>
        <v>0</v>
      </c>
      <c r="E99" s="128">
        <f t="shared" si="17"/>
        <v>0</v>
      </c>
      <c r="F99" s="128">
        <f t="shared" si="17"/>
        <v>1.7250000000000001</v>
      </c>
      <c r="G99" s="128">
        <f t="shared" si="17"/>
        <v>0.216</v>
      </c>
      <c r="H99" s="128">
        <f t="shared" si="17"/>
        <v>7.4999999999999997E-2</v>
      </c>
      <c r="I99" s="128">
        <f t="shared" si="17"/>
        <v>0</v>
      </c>
      <c r="J99" s="128">
        <f t="shared" si="17"/>
        <v>0</v>
      </c>
      <c r="K99" s="128">
        <f t="shared" si="17"/>
        <v>0.29099999999999998</v>
      </c>
      <c r="L99" s="128">
        <f t="shared" si="17"/>
        <v>2.4E-2</v>
      </c>
      <c r="M99" s="128">
        <f t="shared" si="17"/>
        <v>0.20370000000000008</v>
      </c>
      <c r="N99" s="128">
        <f t="shared" si="17"/>
        <v>7.4999999999999997E-2</v>
      </c>
      <c r="O99" s="128">
        <f t="shared" si="17"/>
        <v>0</v>
      </c>
      <c r="P99" s="128">
        <f t="shared" si="17"/>
        <v>0</v>
      </c>
      <c r="Q99" s="128">
        <f t="shared" si="17"/>
        <v>0.27870000000000006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45323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0</v>
      </c>
      <c r="G3" s="16">
        <f>'[3]01'!G5</f>
        <v>0</v>
      </c>
      <c r="H3" s="17">
        <f>SUM(B3:G3)</f>
        <v>0</v>
      </c>
      <c r="I3" s="15">
        <f>'[3]01'!J5</f>
        <v>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-0.7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-0.7</v>
      </c>
      <c r="AE3" s="8">
        <f>BD3</f>
        <v>-0.7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-0.7</v>
      </c>
      <c r="AL3" s="8">
        <f t="shared" ref="AL3:AQ18" si="3">Q3-X3-AE3</f>
        <v>1.4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1.4</v>
      </c>
      <c r="AT3" s="8">
        <v>0</v>
      </c>
      <c r="AU3" s="8">
        <v>0</v>
      </c>
      <c r="AW3" s="198">
        <v>-0.7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-0.7</v>
      </c>
      <c r="BD3" s="198">
        <v>-0.7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-0.7</v>
      </c>
      <c r="BL3" s="8">
        <f>AT3</f>
        <v>0</v>
      </c>
      <c r="BM3" s="8">
        <f>AU3</f>
        <v>0</v>
      </c>
      <c r="BN3" s="8">
        <f>BC3</f>
        <v>-0.7</v>
      </c>
      <c r="BO3" s="8">
        <f>BJ3</f>
        <v>-0.7</v>
      </c>
      <c r="BP3" s="139">
        <f>BL3-BN3</f>
        <v>0.7</v>
      </c>
      <c r="BQ3" s="139">
        <f>BM3-BO3</f>
        <v>0.7</v>
      </c>
    </row>
    <row r="4" spans="1:69">
      <c r="A4" s="8" t="s">
        <v>46</v>
      </c>
      <c r="B4" s="15">
        <f>'[3]01'!B6</f>
        <v>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0</v>
      </c>
      <c r="G4" s="16">
        <f>'[3]01'!G6</f>
        <v>0</v>
      </c>
      <c r="H4" s="17">
        <f>SUM(B4:G4)</f>
        <v>0</v>
      </c>
      <c r="I4" s="15">
        <f>'[3]01'!J6</f>
        <v>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-0.7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-0.7</v>
      </c>
      <c r="AE4" s="8">
        <f t="shared" ref="AE4:AE67" si="11">BD4</f>
        <v>-0.7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-0.7</v>
      </c>
      <c r="AL4" s="8">
        <f t="shared" si="3"/>
        <v>1.4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1.4</v>
      </c>
      <c r="AT4" s="8">
        <v>0</v>
      </c>
      <c r="AU4" s="8">
        <v>0</v>
      </c>
      <c r="AW4" s="198">
        <v>-0.7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-0.7</v>
      </c>
      <c r="BD4" s="198">
        <v>-0.7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-0.7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-0.7</v>
      </c>
      <c r="BO4" s="8">
        <f t="shared" ref="BO4:BO67" si="24">BJ4</f>
        <v>-0.7</v>
      </c>
      <c r="BP4" s="139">
        <f t="shared" ref="BP4:BP67" si="25">BL4-BN4</f>
        <v>0.7</v>
      </c>
      <c r="BQ4" s="139">
        <f t="shared" ref="BQ4:BQ67" si="26">BM4-BO4</f>
        <v>0.7</v>
      </c>
    </row>
    <row r="5" spans="1:69">
      <c r="A5" s="8" t="s">
        <v>47</v>
      </c>
      <c r="B5" s="15">
        <f>'[3]01'!B7</f>
        <v>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0</v>
      </c>
      <c r="G5" s="16">
        <f>'[3]01'!G7</f>
        <v>0</v>
      </c>
      <c r="H5" s="17">
        <f t="shared" ref="H5:H68" si="27">SUM(B5:G5)</f>
        <v>0</v>
      </c>
      <c r="I5" s="15">
        <f>'[3]01'!J7</f>
        <v>-5.6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-5.6</v>
      </c>
      <c r="P5" s="18">
        <f>frq!C5</f>
        <v>1</v>
      </c>
      <c r="Q5" s="15">
        <f t="shared" ref="Q5:V56" si="29">IF($P5=1,I5,IF(AND($P5=0.985,I5&gt;0.985*B5),B5*0.985,IF(AND($P5=0.965,I5&gt;0.965*B5),0.965*B5,I5)))</f>
        <v>-5.6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-5.6</v>
      </c>
      <c r="X5" s="8">
        <f t="shared" si="4"/>
        <v>-0.7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-0.7</v>
      </c>
      <c r="AE5" s="8">
        <f t="shared" si="11"/>
        <v>-0.7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-0.7</v>
      </c>
      <c r="AL5" s="8">
        <f t="shared" si="3"/>
        <v>-4.1999999999999993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-4.1999999999999993</v>
      </c>
      <c r="AT5" s="8">
        <v>0</v>
      </c>
      <c r="AU5" s="8">
        <v>0</v>
      </c>
      <c r="AW5" s="198">
        <v>-0.7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-0.7</v>
      </c>
      <c r="BD5" s="198">
        <v>-0.7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-0.7</v>
      </c>
      <c r="BL5" s="8">
        <f t="shared" si="21"/>
        <v>0</v>
      </c>
      <c r="BM5" s="8">
        <f t="shared" si="22"/>
        <v>0</v>
      </c>
      <c r="BN5" s="8">
        <f t="shared" si="23"/>
        <v>-0.7</v>
      </c>
      <c r="BO5" s="8">
        <f t="shared" si="24"/>
        <v>-0.7</v>
      </c>
      <c r="BP5" s="139">
        <f t="shared" si="25"/>
        <v>0.7</v>
      </c>
      <c r="BQ5" s="139">
        <f t="shared" si="26"/>
        <v>0.7</v>
      </c>
    </row>
    <row r="6" spans="1:69">
      <c r="A6" s="8" t="s">
        <v>48</v>
      </c>
      <c r="B6" s="15">
        <f>'[3]01'!B8</f>
        <v>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0</v>
      </c>
      <c r="G6" s="16">
        <f>'[3]01'!G8</f>
        <v>0</v>
      </c>
      <c r="H6" s="17">
        <f t="shared" si="27"/>
        <v>0</v>
      </c>
      <c r="I6" s="15">
        <f>'[3]01'!J8</f>
        <v>-5.6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-5.6</v>
      </c>
      <c r="P6" s="18">
        <f>frq!C6</f>
        <v>1</v>
      </c>
      <c r="Q6" s="15">
        <f t="shared" si="29"/>
        <v>-5.6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-5.6</v>
      </c>
      <c r="X6" s="8">
        <f t="shared" si="4"/>
        <v>-0.7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-0.7</v>
      </c>
      <c r="AE6" s="8">
        <f t="shared" si="11"/>
        <v>-0.7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-0.7</v>
      </c>
      <c r="AL6" s="8">
        <f t="shared" si="3"/>
        <v>-4.1999999999999993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-4.1999999999999993</v>
      </c>
      <c r="AT6" s="8">
        <v>0</v>
      </c>
      <c r="AU6" s="8">
        <v>0</v>
      </c>
      <c r="AW6" s="198">
        <v>-0.7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-0.7</v>
      </c>
      <c r="BD6" s="198">
        <v>-0.7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-0.7</v>
      </c>
      <c r="BL6" s="8">
        <f t="shared" si="21"/>
        <v>0</v>
      </c>
      <c r="BM6" s="8">
        <f t="shared" si="22"/>
        <v>0</v>
      </c>
      <c r="BN6" s="8">
        <f t="shared" si="23"/>
        <v>-0.7</v>
      </c>
      <c r="BO6" s="8">
        <f t="shared" si="24"/>
        <v>-0.7</v>
      </c>
      <c r="BP6" s="139">
        <f t="shared" si="25"/>
        <v>0.7</v>
      </c>
      <c r="BQ6" s="139">
        <f t="shared" si="26"/>
        <v>0.7</v>
      </c>
    </row>
    <row r="7" spans="1:69">
      <c r="A7" s="8" t="s">
        <v>49</v>
      </c>
      <c r="B7" s="15">
        <f>'[3]01'!B9</f>
        <v>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0</v>
      </c>
      <c r="G7" s="16">
        <f>'[3]01'!G9</f>
        <v>0</v>
      </c>
      <c r="H7" s="17">
        <f t="shared" si="27"/>
        <v>0</v>
      </c>
      <c r="I7" s="15">
        <f>'[3]01'!J9</f>
        <v>-7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-7</v>
      </c>
      <c r="P7" s="18">
        <f>frq!C7</f>
        <v>1</v>
      </c>
      <c r="Q7" s="15">
        <f t="shared" si="29"/>
        <v>-7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</v>
      </c>
      <c r="X7" s="8">
        <f t="shared" si="4"/>
        <v>-0.7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-0.7</v>
      </c>
      <c r="AE7" s="8">
        <f t="shared" si="11"/>
        <v>-0.7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-0.7</v>
      </c>
      <c r="AL7" s="8">
        <f t="shared" si="3"/>
        <v>-5.6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-5.6</v>
      </c>
      <c r="AT7" s="8">
        <v>0</v>
      </c>
      <c r="AU7" s="8">
        <v>0</v>
      </c>
      <c r="AW7" s="198">
        <v>-0.7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-0.7</v>
      </c>
      <c r="BD7" s="198">
        <v>-0.7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-0.7</v>
      </c>
      <c r="BL7" s="8">
        <f t="shared" si="21"/>
        <v>0</v>
      </c>
      <c r="BM7" s="8">
        <f t="shared" si="22"/>
        <v>0</v>
      </c>
      <c r="BN7" s="8">
        <f t="shared" si="23"/>
        <v>-0.7</v>
      </c>
      <c r="BO7" s="8">
        <f t="shared" si="24"/>
        <v>-0.7</v>
      </c>
      <c r="BP7" s="139">
        <f t="shared" si="25"/>
        <v>0.7</v>
      </c>
      <c r="BQ7" s="139">
        <f t="shared" si="26"/>
        <v>0.7</v>
      </c>
    </row>
    <row r="8" spans="1:69">
      <c r="A8" s="8" t="s">
        <v>50</v>
      </c>
      <c r="B8" s="15">
        <f>'[3]01'!B10</f>
        <v>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0</v>
      </c>
      <c r="G8" s="16">
        <f>'[3]01'!G10</f>
        <v>0</v>
      </c>
      <c r="H8" s="17">
        <f t="shared" si="27"/>
        <v>0</v>
      </c>
      <c r="I8" s="15">
        <f>'[3]01'!J10</f>
        <v>-7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-7</v>
      </c>
      <c r="P8" s="18">
        <f>frq!C8</f>
        <v>1</v>
      </c>
      <c r="Q8" s="15">
        <f t="shared" si="29"/>
        <v>-7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</v>
      </c>
      <c r="X8" s="8">
        <f t="shared" si="4"/>
        <v>-0.7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-0.7</v>
      </c>
      <c r="AE8" s="8">
        <f t="shared" si="11"/>
        <v>-0.7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-0.7</v>
      </c>
      <c r="AL8" s="8">
        <f t="shared" si="3"/>
        <v>-5.6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-5.6</v>
      </c>
      <c r="AT8" s="8">
        <v>0</v>
      </c>
      <c r="AU8" s="8">
        <v>0</v>
      </c>
      <c r="AW8" s="198">
        <v>-0.7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-0.7</v>
      </c>
      <c r="BD8" s="198">
        <v>-0.7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-0.7</v>
      </c>
      <c r="BL8" s="8">
        <f t="shared" si="21"/>
        <v>0</v>
      </c>
      <c r="BM8" s="8">
        <f t="shared" si="22"/>
        <v>0</v>
      </c>
      <c r="BN8" s="8">
        <f t="shared" si="23"/>
        <v>-0.7</v>
      </c>
      <c r="BO8" s="8">
        <f t="shared" si="24"/>
        <v>-0.7</v>
      </c>
      <c r="BP8" s="139">
        <f t="shared" si="25"/>
        <v>0.7</v>
      </c>
      <c r="BQ8" s="139">
        <f t="shared" si="26"/>
        <v>0.7</v>
      </c>
    </row>
    <row r="9" spans="1:69">
      <c r="A9" s="8" t="s">
        <v>51</v>
      </c>
      <c r="B9" s="15">
        <f>'[3]01'!B11</f>
        <v>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0</v>
      </c>
      <c r="G9" s="16">
        <f>'[3]01'!G11</f>
        <v>0</v>
      </c>
      <c r="H9" s="17">
        <f t="shared" si="27"/>
        <v>0</v>
      </c>
      <c r="I9" s="15">
        <f>'[3]01'!J11</f>
        <v>-7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-7</v>
      </c>
      <c r="P9" s="18">
        <f>frq!C9</f>
        <v>1</v>
      </c>
      <c r="Q9" s="15">
        <f t="shared" si="29"/>
        <v>-7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</v>
      </c>
      <c r="X9" s="8">
        <f t="shared" si="4"/>
        <v>-0.7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-0.7</v>
      </c>
      <c r="AE9" s="8">
        <f t="shared" si="11"/>
        <v>-0.7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-0.7</v>
      </c>
      <c r="AL9" s="8">
        <f t="shared" si="3"/>
        <v>-5.6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-5.6</v>
      </c>
      <c r="AT9" s="8">
        <v>0</v>
      </c>
      <c r="AU9" s="8">
        <v>0</v>
      </c>
      <c r="AW9" s="198">
        <v>-0.7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-0.7</v>
      </c>
      <c r="BD9" s="198">
        <v>-0.7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-0.7</v>
      </c>
      <c r="BL9" s="8">
        <f t="shared" si="21"/>
        <v>0</v>
      </c>
      <c r="BM9" s="8">
        <f t="shared" si="22"/>
        <v>0</v>
      </c>
      <c r="BN9" s="8">
        <f t="shared" si="23"/>
        <v>-0.7</v>
      </c>
      <c r="BO9" s="8">
        <f t="shared" si="24"/>
        <v>-0.7</v>
      </c>
      <c r="BP9" s="139">
        <f t="shared" si="25"/>
        <v>0.7</v>
      </c>
      <c r="BQ9" s="139">
        <f t="shared" si="26"/>
        <v>0.7</v>
      </c>
    </row>
    <row r="10" spans="1:69">
      <c r="A10" s="8" t="s">
        <v>52</v>
      </c>
      <c r="B10" s="15">
        <f>'[3]01'!B12</f>
        <v>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0</v>
      </c>
      <c r="G10" s="16">
        <f>'[3]01'!G12</f>
        <v>0</v>
      </c>
      <c r="H10" s="17">
        <f t="shared" si="27"/>
        <v>0</v>
      </c>
      <c r="I10" s="15">
        <f>'[3]01'!J12</f>
        <v>-7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-7</v>
      </c>
      <c r="P10" s="18">
        <f>frq!C10</f>
        <v>1</v>
      </c>
      <c r="Q10" s="15">
        <f t="shared" si="29"/>
        <v>-7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</v>
      </c>
      <c r="X10" s="8">
        <f t="shared" si="4"/>
        <v>-0.7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-0.7</v>
      </c>
      <c r="AE10" s="8">
        <f t="shared" si="11"/>
        <v>-0.7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-0.7</v>
      </c>
      <c r="AL10" s="8">
        <f t="shared" si="3"/>
        <v>-5.6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-5.6</v>
      </c>
      <c r="AT10" s="8">
        <v>0</v>
      </c>
      <c r="AU10" s="8">
        <v>0</v>
      </c>
      <c r="AW10" s="198">
        <v>-0.7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-0.7</v>
      </c>
      <c r="BD10" s="198">
        <v>-0.7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-0.7</v>
      </c>
      <c r="BL10" s="8">
        <f t="shared" si="21"/>
        <v>0</v>
      </c>
      <c r="BM10" s="8">
        <f t="shared" si="22"/>
        <v>0</v>
      </c>
      <c r="BN10" s="8">
        <f t="shared" si="23"/>
        <v>-0.7</v>
      </c>
      <c r="BO10" s="8">
        <f t="shared" si="24"/>
        <v>-0.7</v>
      </c>
      <c r="BP10" s="139">
        <f t="shared" si="25"/>
        <v>0.7</v>
      </c>
      <c r="BQ10" s="139">
        <f t="shared" si="26"/>
        <v>0.7</v>
      </c>
    </row>
    <row r="11" spans="1:69">
      <c r="A11" s="8" t="s">
        <v>53</v>
      </c>
      <c r="B11" s="15">
        <f>'[3]01'!B13</f>
        <v>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0</v>
      </c>
      <c r="G11" s="16">
        <f>'[3]01'!G13</f>
        <v>0</v>
      </c>
      <c r="H11" s="17">
        <f t="shared" si="27"/>
        <v>0</v>
      </c>
      <c r="I11" s="15">
        <f>'[3]01'!J13</f>
        <v>-7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-7</v>
      </c>
      <c r="P11" s="18">
        <f>frq!C11</f>
        <v>1</v>
      </c>
      <c r="Q11" s="15">
        <f t="shared" si="29"/>
        <v>-7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</v>
      </c>
      <c r="X11" s="8">
        <f t="shared" si="4"/>
        <v>-0.7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-0.7</v>
      </c>
      <c r="AE11" s="8">
        <f t="shared" si="11"/>
        <v>-0.7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-0.7</v>
      </c>
      <c r="AL11" s="8">
        <f t="shared" si="3"/>
        <v>-5.6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-5.6</v>
      </c>
      <c r="AT11" s="8">
        <v>0</v>
      </c>
      <c r="AU11" s="8">
        <v>0</v>
      </c>
      <c r="AW11" s="198">
        <v>-0.7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-0.7</v>
      </c>
      <c r="BD11" s="198">
        <v>-0.7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-0.7</v>
      </c>
      <c r="BL11" s="8">
        <f t="shared" si="21"/>
        <v>0</v>
      </c>
      <c r="BM11" s="8">
        <f t="shared" si="22"/>
        <v>0</v>
      </c>
      <c r="BN11" s="8">
        <f t="shared" si="23"/>
        <v>-0.7</v>
      </c>
      <c r="BO11" s="8">
        <f t="shared" si="24"/>
        <v>-0.7</v>
      </c>
      <c r="BP11" s="139">
        <f t="shared" si="25"/>
        <v>0.7</v>
      </c>
      <c r="BQ11" s="139">
        <f t="shared" si="26"/>
        <v>0.7</v>
      </c>
    </row>
    <row r="12" spans="1:69">
      <c r="A12" s="8" t="s">
        <v>54</v>
      </c>
      <c r="B12" s="15">
        <f>'[3]01'!B14</f>
        <v>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0</v>
      </c>
      <c r="G12" s="16">
        <f>'[3]01'!G14</f>
        <v>0</v>
      </c>
      <c r="H12" s="17">
        <f t="shared" si="27"/>
        <v>0</v>
      </c>
      <c r="I12" s="15">
        <f>'[3]01'!J14</f>
        <v>-7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-7</v>
      </c>
      <c r="P12" s="18">
        <f>frq!C12</f>
        <v>1</v>
      </c>
      <c r="Q12" s="15">
        <f t="shared" si="29"/>
        <v>-7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</v>
      </c>
      <c r="X12" s="8">
        <f t="shared" si="4"/>
        <v>-0.7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-0.7</v>
      </c>
      <c r="AE12" s="8">
        <f t="shared" si="11"/>
        <v>-0.7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-0.7</v>
      </c>
      <c r="AL12" s="8">
        <f t="shared" si="3"/>
        <v>-5.6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-5.6</v>
      </c>
      <c r="AT12" s="8">
        <v>0</v>
      </c>
      <c r="AU12" s="8">
        <v>0</v>
      </c>
      <c r="AW12" s="198">
        <v>-0.7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-0.7</v>
      </c>
      <c r="BD12" s="198">
        <v>-0.7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-0.7</v>
      </c>
      <c r="BL12" s="8">
        <f t="shared" si="21"/>
        <v>0</v>
      </c>
      <c r="BM12" s="8">
        <f t="shared" si="22"/>
        <v>0</v>
      </c>
      <c r="BN12" s="8">
        <f t="shared" si="23"/>
        <v>-0.7</v>
      </c>
      <c r="BO12" s="8">
        <f t="shared" si="24"/>
        <v>-0.7</v>
      </c>
      <c r="BP12" s="139">
        <f t="shared" si="25"/>
        <v>0.7</v>
      </c>
      <c r="BQ12" s="139">
        <f t="shared" si="26"/>
        <v>0.7</v>
      </c>
    </row>
    <row r="13" spans="1:69">
      <c r="A13" s="8" t="s">
        <v>55</v>
      </c>
      <c r="B13" s="15">
        <f>'[3]01'!B15</f>
        <v>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0</v>
      </c>
      <c r="G13" s="16">
        <f>'[3]01'!G15</f>
        <v>0</v>
      </c>
      <c r="H13" s="17">
        <f t="shared" si="27"/>
        <v>0</v>
      </c>
      <c r="I13" s="15">
        <f>'[3]01'!J15</f>
        <v>-7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-7</v>
      </c>
      <c r="P13" s="18">
        <f>frq!C13</f>
        <v>1</v>
      </c>
      <c r="Q13" s="15">
        <f t="shared" si="29"/>
        <v>-7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</v>
      </c>
      <c r="X13" s="8">
        <f t="shared" si="4"/>
        <v>-0.7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-0.7</v>
      </c>
      <c r="AE13" s="8">
        <f t="shared" si="11"/>
        <v>-0.7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-0.7</v>
      </c>
      <c r="AL13" s="8">
        <f t="shared" si="3"/>
        <v>-5.6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-5.6</v>
      </c>
      <c r="AT13" s="8">
        <v>0</v>
      </c>
      <c r="AU13" s="8">
        <v>0</v>
      </c>
      <c r="AW13" s="198">
        <v>-0.7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-0.7</v>
      </c>
      <c r="BD13" s="198">
        <v>-0.7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-0.7</v>
      </c>
      <c r="BL13" s="8">
        <f t="shared" si="21"/>
        <v>0</v>
      </c>
      <c r="BM13" s="8">
        <f t="shared" si="22"/>
        <v>0</v>
      </c>
      <c r="BN13" s="8">
        <f t="shared" si="23"/>
        <v>-0.7</v>
      </c>
      <c r="BO13" s="8">
        <f t="shared" si="24"/>
        <v>-0.7</v>
      </c>
      <c r="BP13" s="139">
        <f t="shared" si="25"/>
        <v>0.7</v>
      </c>
      <c r="BQ13" s="139">
        <f t="shared" si="26"/>
        <v>0.7</v>
      </c>
    </row>
    <row r="14" spans="1:69">
      <c r="A14" s="8" t="s">
        <v>56</v>
      </c>
      <c r="B14" s="15">
        <f>'[3]01'!B16</f>
        <v>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0</v>
      </c>
      <c r="G14" s="16">
        <f>'[3]01'!G16</f>
        <v>0</v>
      </c>
      <c r="H14" s="17">
        <f t="shared" si="27"/>
        <v>0</v>
      </c>
      <c r="I14" s="15">
        <f>'[3]01'!J16</f>
        <v>-7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-7</v>
      </c>
      <c r="P14" s="18">
        <f>frq!C14</f>
        <v>1</v>
      </c>
      <c r="Q14" s="15">
        <f t="shared" si="29"/>
        <v>-7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</v>
      </c>
      <c r="X14" s="8">
        <f t="shared" si="4"/>
        <v>-0.7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-0.7</v>
      </c>
      <c r="AE14" s="8">
        <f t="shared" si="11"/>
        <v>-0.7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-0.7</v>
      </c>
      <c r="AL14" s="8">
        <f t="shared" si="3"/>
        <v>-5.6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-5.6</v>
      </c>
      <c r="AT14" s="8">
        <v>0</v>
      </c>
      <c r="AU14" s="8">
        <v>0</v>
      </c>
      <c r="AW14" s="198">
        <v>-0.7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-0.7</v>
      </c>
      <c r="BD14" s="198">
        <v>-0.7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-0.7</v>
      </c>
      <c r="BL14" s="8">
        <f t="shared" si="21"/>
        <v>0</v>
      </c>
      <c r="BM14" s="8">
        <f t="shared" si="22"/>
        <v>0</v>
      </c>
      <c r="BN14" s="8">
        <f t="shared" si="23"/>
        <v>-0.7</v>
      </c>
      <c r="BO14" s="8">
        <f t="shared" si="24"/>
        <v>-0.7</v>
      </c>
      <c r="BP14" s="139">
        <f t="shared" si="25"/>
        <v>0.7</v>
      </c>
      <c r="BQ14" s="139">
        <f t="shared" si="26"/>
        <v>0.7</v>
      </c>
    </row>
    <row r="15" spans="1:69">
      <c r="A15" s="8" t="s">
        <v>57</v>
      </c>
      <c r="B15" s="15">
        <f>'[3]01'!B17</f>
        <v>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0</v>
      </c>
      <c r="G15" s="16">
        <f>'[3]01'!G17</f>
        <v>0</v>
      </c>
      <c r="H15" s="17">
        <f t="shared" si="27"/>
        <v>0</v>
      </c>
      <c r="I15" s="15">
        <f>'[3]01'!J17</f>
        <v>-7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-7</v>
      </c>
      <c r="P15" s="18">
        <f>frq!C15</f>
        <v>1</v>
      </c>
      <c r="Q15" s="15">
        <f t="shared" si="29"/>
        <v>-7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</v>
      </c>
      <c r="X15" s="8">
        <f t="shared" si="4"/>
        <v>-0.7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-0.7</v>
      </c>
      <c r="AE15" s="8">
        <f t="shared" si="11"/>
        <v>-0.7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-0.7</v>
      </c>
      <c r="AL15" s="8">
        <f t="shared" si="3"/>
        <v>-5.6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-5.6</v>
      </c>
      <c r="AT15" s="8">
        <v>0</v>
      </c>
      <c r="AU15" s="8">
        <v>0</v>
      </c>
      <c r="AW15" s="198">
        <v>-0.7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-0.7</v>
      </c>
      <c r="BD15" s="198">
        <v>-0.7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-0.7</v>
      </c>
      <c r="BL15" s="8">
        <f t="shared" si="21"/>
        <v>0</v>
      </c>
      <c r="BM15" s="8">
        <f t="shared" si="22"/>
        <v>0</v>
      </c>
      <c r="BN15" s="8">
        <f t="shared" si="23"/>
        <v>-0.7</v>
      </c>
      <c r="BO15" s="8">
        <f t="shared" si="24"/>
        <v>-0.7</v>
      </c>
      <c r="BP15" s="139">
        <f t="shared" si="25"/>
        <v>0.7</v>
      </c>
      <c r="BQ15" s="139">
        <f t="shared" si="26"/>
        <v>0.7</v>
      </c>
    </row>
    <row r="16" spans="1:69">
      <c r="A16" s="8" t="s">
        <v>58</v>
      </c>
      <c r="B16" s="15">
        <f>'[3]01'!B18</f>
        <v>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0</v>
      </c>
      <c r="G16" s="16">
        <f>'[3]01'!G18</f>
        <v>0</v>
      </c>
      <c r="H16" s="17">
        <f t="shared" si="27"/>
        <v>0</v>
      </c>
      <c r="I16" s="15">
        <f>'[3]01'!J18</f>
        <v>-7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-7</v>
      </c>
      <c r="P16" s="18">
        <f>frq!C16</f>
        <v>1</v>
      </c>
      <c r="Q16" s="15">
        <f t="shared" si="29"/>
        <v>-7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</v>
      </c>
      <c r="X16" s="8">
        <f t="shared" si="4"/>
        <v>-0.7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-0.7</v>
      </c>
      <c r="AE16" s="8">
        <f t="shared" si="11"/>
        <v>-0.7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-0.7</v>
      </c>
      <c r="AL16" s="8">
        <f t="shared" si="3"/>
        <v>-5.6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-5.6</v>
      </c>
      <c r="AT16" s="8">
        <v>0</v>
      </c>
      <c r="AU16" s="8">
        <v>0</v>
      </c>
      <c r="AW16" s="198">
        <v>-0.7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-0.7</v>
      </c>
      <c r="BD16" s="198">
        <v>-0.7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-0.7</v>
      </c>
      <c r="BL16" s="8">
        <f t="shared" si="21"/>
        <v>0</v>
      </c>
      <c r="BM16" s="8">
        <f t="shared" si="22"/>
        <v>0</v>
      </c>
      <c r="BN16" s="8">
        <f t="shared" si="23"/>
        <v>-0.7</v>
      </c>
      <c r="BO16" s="8">
        <f t="shared" si="24"/>
        <v>-0.7</v>
      </c>
      <c r="BP16" s="139">
        <f t="shared" si="25"/>
        <v>0.7</v>
      </c>
      <c r="BQ16" s="139">
        <f t="shared" si="26"/>
        <v>0.7</v>
      </c>
    </row>
    <row r="17" spans="1:69">
      <c r="A17" s="8" t="s">
        <v>59</v>
      </c>
      <c r="B17" s="15">
        <f>'[3]01'!B19</f>
        <v>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0</v>
      </c>
      <c r="G17" s="16">
        <f>'[3]01'!G19</f>
        <v>0</v>
      </c>
      <c r="H17" s="17">
        <f t="shared" si="27"/>
        <v>0</v>
      </c>
      <c r="I17" s="15">
        <f>'[3]01'!J19</f>
        <v>-7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-7</v>
      </c>
      <c r="P17" s="18">
        <f>frq!C17</f>
        <v>1</v>
      </c>
      <c r="Q17" s="15">
        <f t="shared" si="29"/>
        <v>-7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</v>
      </c>
      <c r="X17" s="8">
        <f t="shared" si="4"/>
        <v>-0.7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-0.7</v>
      </c>
      <c r="AE17" s="8">
        <f t="shared" si="11"/>
        <v>-0.7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-0.7</v>
      </c>
      <c r="AL17" s="8">
        <f t="shared" si="3"/>
        <v>-5.6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-5.6</v>
      </c>
      <c r="AT17" s="8">
        <v>0</v>
      </c>
      <c r="AU17" s="8">
        <v>0</v>
      </c>
      <c r="AW17" s="198">
        <v>-0.7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-0.7</v>
      </c>
      <c r="BD17" s="198">
        <v>-0.7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-0.7</v>
      </c>
      <c r="BL17" s="8">
        <f t="shared" si="21"/>
        <v>0</v>
      </c>
      <c r="BM17" s="8">
        <f t="shared" si="22"/>
        <v>0</v>
      </c>
      <c r="BN17" s="8">
        <f t="shared" si="23"/>
        <v>-0.7</v>
      </c>
      <c r="BO17" s="8">
        <f t="shared" si="24"/>
        <v>-0.7</v>
      </c>
      <c r="BP17" s="139">
        <f t="shared" si="25"/>
        <v>0.7</v>
      </c>
      <c r="BQ17" s="139">
        <f t="shared" si="26"/>
        <v>0.7</v>
      </c>
    </row>
    <row r="18" spans="1:69">
      <c r="A18" s="8" t="s">
        <v>60</v>
      </c>
      <c r="B18" s="15">
        <f>'[3]01'!B20</f>
        <v>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0</v>
      </c>
      <c r="G18" s="16">
        <f>'[3]01'!G20</f>
        <v>0</v>
      </c>
      <c r="H18" s="17">
        <f t="shared" si="27"/>
        <v>0</v>
      </c>
      <c r="I18" s="15">
        <f>'[3]01'!J20</f>
        <v>-7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-7</v>
      </c>
      <c r="P18" s="18">
        <f>frq!C18</f>
        <v>1</v>
      </c>
      <c r="Q18" s="15">
        <f t="shared" si="29"/>
        <v>-7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</v>
      </c>
      <c r="X18" s="8">
        <f t="shared" si="4"/>
        <v>-0.7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-0.7</v>
      </c>
      <c r="AE18" s="8">
        <f t="shared" si="11"/>
        <v>-0.7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-0.7</v>
      </c>
      <c r="AL18" s="8">
        <f t="shared" si="3"/>
        <v>-5.6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-5.6</v>
      </c>
      <c r="AT18" s="8">
        <v>0</v>
      </c>
      <c r="AU18" s="8">
        <v>0</v>
      </c>
      <c r="AW18" s="198">
        <v>-0.7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-0.7</v>
      </c>
      <c r="BD18" s="198">
        <v>-0.7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-0.7</v>
      </c>
      <c r="BL18" s="8">
        <f t="shared" si="21"/>
        <v>0</v>
      </c>
      <c r="BM18" s="8">
        <f t="shared" si="22"/>
        <v>0</v>
      </c>
      <c r="BN18" s="8">
        <f t="shared" si="23"/>
        <v>-0.7</v>
      </c>
      <c r="BO18" s="8">
        <f t="shared" si="24"/>
        <v>-0.7</v>
      </c>
      <c r="BP18" s="139">
        <f t="shared" si="25"/>
        <v>0.7</v>
      </c>
      <c r="BQ18" s="139">
        <f t="shared" si="26"/>
        <v>0.7</v>
      </c>
    </row>
    <row r="19" spans="1:69">
      <c r="A19" s="8" t="s">
        <v>61</v>
      </c>
      <c r="B19" s="15">
        <f>'[3]01'!B21</f>
        <v>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0</v>
      </c>
      <c r="G19" s="16">
        <f>'[3]01'!G21</f>
        <v>0</v>
      </c>
      <c r="H19" s="17">
        <f t="shared" si="27"/>
        <v>0</v>
      </c>
      <c r="I19" s="15">
        <f>'[3]01'!J21</f>
        <v>-7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-7</v>
      </c>
      <c r="P19" s="18">
        <f>frq!C19</f>
        <v>1</v>
      </c>
      <c r="Q19" s="15">
        <f t="shared" si="29"/>
        <v>-7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</v>
      </c>
      <c r="X19" s="8">
        <f t="shared" si="4"/>
        <v>-0.7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-0.7</v>
      </c>
      <c r="AE19" s="8">
        <f t="shared" si="11"/>
        <v>-0.7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-0.7</v>
      </c>
      <c r="AL19" s="8">
        <f t="shared" ref="AL19:AQ61" si="31">Q19-X19-AE19</f>
        <v>-5.6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-5.6</v>
      </c>
      <c r="AT19" s="8">
        <v>0</v>
      </c>
      <c r="AU19" s="8">
        <v>0</v>
      </c>
      <c r="AW19" s="198">
        <v>-0.7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-0.7</v>
      </c>
      <c r="BD19" s="198">
        <v>-0.7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-0.7</v>
      </c>
      <c r="BL19" s="8">
        <f t="shared" si="21"/>
        <v>0</v>
      </c>
      <c r="BM19" s="8">
        <f t="shared" si="22"/>
        <v>0</v>
      </c>
      <c r="BN19" s="8">
        <f t="shared" si="23"/>
        <v>-0.7</v>
      </c>
      <c r="BO19" s="8">
        <f t="shared" si="24"/>
        <v>-0.7</v>
      </c>
      <c r="BP19" s="139">
        <f t="shared" si="25"/>
        <v>0.7</v>
      </c>
      <c r="BQ19" s="139">
        <f t="shared" si="26"/>
        <v>0.7</v>
      </c>
    </row>
    <row r="20" spans="1:69">
      <c r="A20" s="8" t="s">
        <v>62</v>
      </c>
      <c r="B20" s="15">
        <f>'[3]01'!B22</f>
        <v>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0</v>
      </c>
      <c r="G20" s="16">
        <f>'[3]01'!G22</f>
        <v>0</v>
      </c>
      <c r="H20" s="17">
        <f t="shared" si="27"/>
        <v>0</v>
      </c>
      <c r="I20" s="15">
        <f>'[3]01'!J22</f>
        <v>-7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-7</v>
      </c>
      <c r="P20" s="18">
        <f>frq!C20</f>
        <v>1</v>
      </c>
      <c r="Q20" s="15">
        <f t="shared" si="29"/>
        <v>-7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</v>
      </c>
      <c r="X20" s="8">
        <f t="shared" si="4"/>
        <v>-0.7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-0.7</v>
      </c>
      <c r="AE20" s="8">
        <f t="shared" si="11"/>
        <v>-0.7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-0.7</v>
      </c>
      <c r="AL20" s="8">
        <f t="shared" si="31"/>
        <v>-5.6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-5.6</v>
      </c>
      <c r="AT20" s="8">
        <v>0</v>
      </c>
      <c r="AU20" s="8">
        <v>0</v>
      </c>
      <c r="AW20" s="198">
        <v>-0.7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-0.7</v>
      </c>
      <c r="BD20" s="198">
        <v>-0.7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-0.7</v>
      </c>
      <c r="BL20" s="8">
        <f t="shared" si="21"/>
        <v>0</v>
      </c>
      <c r="BM20" s="8">
        <f t="shared" si="22"/>
        <v>0</v>
      </c>
      <c r="BN20" s="8">
        <f t="shared" si="23"/>
        <v>-0.7</v>
      </c>
      <c r="BO20" s="8">
        <f t="shared" si="24"/>
        <v>-0.7</v>
      </c>
      <c r="BP20" s="139">
        <f t="shared" si="25"/>
        <v>0.7</v>
      </c>
      <c r="BQ20" s="139">
        <f t="shared" si="26"/>
        <v>0.7</v>
      </c>
    </row>
    <row r="21" spans="1:69">
      <c r="A21" s="8" t="s">
        <v>63</v>
      </c>
      <c r="B21" s="15">
        <f>'[3]01'!B23</f>
        <v>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0</v>
      </c>
      <c r="G21" s="16">
        <f>'[3]01'!G23</f>
        <v>0</v>
      </c>
      <c r="H21" s="17">
        <f t="shared" si="27"/>
        <v>0</v>
      </c>
      <c r="I21" s="15">
        <f>'[3]01'!J23</f>
        <v>-7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-7</v>
      </c>
      <c r="P21" s="18">
        <f>frq!C21</f>
        <v>1</v>
      </c>
      <c r="Q21" s="15">
        <f t="shared" si="29"/>
        <v>-7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</v>
      </c>
      <c r="X21" s="8">
        <f t="shared" si="4"/>
        <v>-0.7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-0.7</v>
      </c>
      <c r="AE21" s="8">
        <f t="shared" si="11"/>
        <v>-0.7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-0.7</v>
      </c>
      <c r="AL21" s="8">
        <f t="shared" si="31"/>
        <v>-5.6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-5.6</v>
      </c>
      <c r="AT21" s="8">
        <v>0</v>
      </c>
      <c r="AU21" s="8">
        <v>0</v>
      </c>
      <c r="AW21" s="198">
        <v>-0.7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-0.7</v>
      </c>
      <c r="BD21" s="198">
        <v>-0.7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-0.7</v>
      </c>
      <c r="BL21" s="8">
        <f t="shared" si="21"/>
        <v>0</v>
      </c>
      <c r="BM21" s="8">
        <f t="shared" si="22"/>
        <v>0</v>
      </c>
      <c r="BN21" s="8">
        <f t="shared" si="23"/>
        <v>-0.7</v>
      </c>
      <c r="BO21" s="8">
        <f t="shared" si="24"/>
        <v>-0.7</v>
      </c>
      <c r="BP21" s="139">
        <f t="shared" si="25"/>
        <v>0.7</v>
      </c>
      <c r="BQ21" s="139">
        <f t="shared" si="26"/>
        <v>0.7</v>
      </c>
    </row>
    <row r="22" spans="1:69">
      <c r="A22" s="8" t="s">
        <v>64</v>
      </c>
      <c r="B22" s="15">
        <f>'[3]01'!B24</f>
        <v>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0</v>
      </c>
      <c r="G22" s="16">
        <f>'[3]01'!G24</f>
        <v>0</v>
      </c>
      <c r="H22" s="17">
        <f t="shared" si="27"/>
        <v>0</v>
      </c>
      <c r="I22" s="15">
        <f>'[3]01'!J24</f>
        <v>-7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-7</v>
      </c>
      <c r="P22" s="18">
        <f>frq!C22</f>
        <v>1</v>
      </c>
      <c r="Q22" s="15">
        <f t="shared" si="29"/>
        <v>-7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</v>
      </c>
      <c r="X22" s="8">
        <f t="shared" si="4"/>
        <v>-0.7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-0.7</v>
      </c>
      <c r="AE22" s="8">
        <f t="shared" si="11"/>
        <v>-0.7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-0.7</v>
      </c>
      <c r="AL22" s="8">
        <f t="shared" si="31"/>
        <v>-5.6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-5.6</v>
      </c>
      <c r="AT22" s="8">
        <v>0</v>
      </c>
      <c r="AU22" s="8">
        <v>0</v>
      </c>
      <c r="AW22" s="198">
        <v>-0.7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-0.7</v>
      </c>
      <c r="BD22" s="198">
        <v>-0.7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-0.7</v>
      </c>
      <c r="BL22" s="8">
        <f t="shared" si="21"/>
        <v>0</v>
      </c>
      <c r="BM22" s="8">
        <f t="shared" si="22"/>
        <v>0</v>
      </c>
      <c r="BN22" s="8">
        <f t="shared" si="23"/>
        <v>-0.7</v>
      </c>
      <c r="BO22" s="8">
        <f t="shared" si="24"/>
        <v>-0.7</v>
      </c>
      <c r="BP22" s="139">
        <f t="shared" si="25"/>
        <v>0.7</v>
      </c>
      <c r="BQ22" s="139">
        <f t="shared" si="26"/>
        <v>0.7</v>
      </c>
    </row>
    <row r="23" spans="1:69">
      <c r="A23" s="8" t="s">
        <v>65</v>
      </c>
      <c r="B23" s="15">
        <f>'[3]01'!B25</f>
        <v>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0</v>
      </c>
      <c r="G23" s="16">
        <f>'[3]01'!G25</f>
        <v>0</v>
      </c>
      <c r="H23" s="17">
        <f t="shared" si="27"/>
        <v>0</v>
      </c>
      <c r="I23" s="15">
        <f>'[3]01'!J25</f>
        <v>-7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-7</v>
      </c>
      <c r="P23" s="18">
        <f>frq!C23</f>
        <v>1</v>
      </c>
      <c r="Q23" s="15">
        <f t="shared" si="29"/>
        <v>-7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</v>
      </c>
      <c r="X23" s="8">
        <f t="shared" si="4"/>
        <v>-0.7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-0.7</v>
      </c>
      <c r="AE23" s="8">
        <f t="shared" si="11"/>
        <v>-0.7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-0.7</v>
      </c>
      <c r="AL23" s="8">
        <f t="shared" si="31"/>
        <v>-5.6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-5.6</v>
      </c>
      <c r="AT23" s="8">
        <v>0</v>
      </c>
      <c r="AU23" s="8">
        <v>0</v>
      </c>
      <c r="AW23" s="198">
        <v>-0.7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-0.7</v>
      </c>
      <c r="BD23" s="198">
        <v>-0.7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-0.7</v>
      </c>
      <c r="BL23" s="8">
        <f t="shared" si="21"/>
        <v>0</v>
      </c>
      <c r="BM23" s="8">
        <f t="shared" si="22"/>
        <v>0</v>
      </c>
      <c r="BN23" s="8">
        <f t="shared" si="23"/>
        <v>-0.7</v>
      </c>
      <c r="BO23" s="8">
        <f t="shared" si="24"/>
        <v>-0.7</v>
      </c>
      <c r="BP23" s="139">
        <f t="shared" si="25"/>
        <v>0.7</v>
      </c>
      <c r="BQ23" s="139">
        <f t="shared" si="26"/>
        <v>0.7</v>
      </c>
    </row>
    <row r="24" spans="1:69">
      <c r="A24" s="8" t="s">
        <v>66</v>
      </c>
      <c r="B24" s="15">
        <f>'[3]01'!B26</f>
        <v>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0</v>
      </c>
      <c r="G24" s="16">
        <f>'[3]01'!G26</f>
        <v>0</v>
      </c>
      <c r="H24" s="17">
        <f t="shared" si="27"/>
        <v>0</v>
      </c>
      <c r="I24" s="15">
        <f>'[3]01'!J26</f>
        <v>-7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-7</v>
      </c>
      <c r="P24" s="18">
        <f>frq!C24</f>
        <v>1</v>
      </c>
      <c r="Q24" s="15">
        <f t="shared" si="29"/>
        <v>-7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</v>
      </c>
      <c r="X24" s="8">
        <f t="shared" si="4"/>
        <v>-0.7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-0.7</v>
      </c>
      <c r="AE24" s="8">
        <f t="shared" si="11"/>
        <v>-0.7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-0.7</v>
      </c>
      <c r="AL24" s="8">
        <f t="shared" si="31"/>
        <v>-5.6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-5.6</v>
      </c>
      <c r="AT24" s="8">
        <v>0</v>
      </c>
      <c r="AU24" s="8">
        <v>0</v>
      </c>
      <c r="AW24" s="198">
        <v>-0.7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-0.7</v>
      </c>
      <c r="BD24" s="198">
        <v>-0.7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-0.7</v>
      </c>
      <c r="BL24" s="8">
        <f t="shared" si="21"/>
        <v>0</v>
      </c>
      <c r="BM24" s="8">
        <f t="shared" si="22"/>
        <v>0</v>
      </c>
      <c r="BN24" s="8">
        <f t="shared" si="23"/>
        <v>-0.7</v>
      </c>
      <c r="BO24" s="8">
        <f t="shared" si="24"/>
        <v>-0.7</v>
      </c>
      <c r="BP24" s="139">
        <f t="shared" si="25"/>
        <v>0.7</v>
      </c>
      <c r="BQ24" s="139">
        <f t="shared" si="26"/>
        <v>0.7</v>
      </c>
    </row>
    <row r="25" spans="1:69">
      <c r="A25" s="8" t="s">
        <v>67</v>
      </c>
      <c r="B25" s="15">
        <f>'[3]01'!B27</f>
        <v>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0</v>
      </c>
      <c r="G25" s="16">
        <f>'[3]01'!G27</f>
        <v>0</v>
      </c>
      <c r="H25" s="17">
        <f t="shared" si="27"/>
        <v>0</v>
      </c>
      <c r="I25" s="15">
        <f>'[3]01'!J27</f>
        <v>-7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-7</v>
      </c>
      <c r="P25" s="18">
        <f>frq!C25</f>
        <v>1</v>
      </c>
      <c r="Q25" s="15">
        <f t="shared" si="29"/>
        <v>-7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</v>
      </c>
      <c r="X25" s="8">
        <f t="shared" si="4"/>
        <v>-0.7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-0.7</v>
      </c>
      <c r="AE25" s="8">
        <f t="shared" si="11"/>
        <v>-0.7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-0.7</v>
      </c>
      <c r="AL25" s="8">
        <f t="shared" si="31"/>
        <v>-5.6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-5.6</v>
      </c>
      <c r="AT25" s="8">
        <v>0</v>
      </c>
      <c r="AU25" s="8">
        <v>0</v>
      </c>
      <c r="AW25" s="198">
        <v>-0.7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-0.7</v>
      </c>
      <c r="BD25" s="198">
        <v>-0.7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-0.7</v>
      </c>
      <c r="BL25" s="8">
        <f t="shared" si="21"/>
        <v>0</v>
      </c>
      <c r="BM25" s="8">
        <f t="shared" si="22"/>
        <v>0</v>
      </c>
      <c r="BN25" s="8">
        <f t="shared" si="23"/>
        <v>-0.7</v>
      </c>
      <c r="BO25" s="8">
        <f t="shared" si="24"/>
        <v>-0.7</v>
      </c>
      <c r="BP25" s="139">
        <f t="shared" si="25"/>
        <v>0.7</v>
      </c>
      <c r="BQ25" s="139">
        <f t="shared" si="26"/>
        <v>0.7</v>
      </c>
    </row>
    <row r="26" spans="1:69">
      <c r="A26" s="8" t="s">
        <v>68</v>
      </c>
      <c r="B26" s="15">
        <f>'[3]01'!B28</f>
        <v>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0</v>
      </c>
      <c r="G26" s="16">
        <f>'[3]01'!G28</f>
        <v>0</v>
      </c>
      <c r="H26" s="17">
        <f t="shared" si="27"/>
        <v>0</v>
      </c>
      <c r="I26" s="15">
        <f>'[3]01'!J28</f>
        <v>-7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-7</v>
      </c>
      <c r="P26" s="18">
        <f>frq!C26</f>
        <v>1</v>
      </c>
      <c r="Q26" s="15">
        <f t="shared" si="29"/>
        <v>-7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</v>
      </c>
      <c r="X26" s="8">
        <f t="shared" si="4"/>
        <v>-0.7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-0.7</v>
      </c>
      <c r="AE26" s="8">
        <f t="shared" si="11"/>
        <v>-0.7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-0.7</v>
      </c>
      <c r="AL26" s="8">
        <f t="shared" si="31"/>
        <v>-5.6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-5.6</v>
      </c>
      <c r="AT26" s="8">
        <v>0</v>
      </c>
      <c r="AU26" s="8">
        <v>0</v>
      </c>
      <c r="AW26" s="198">
        <v>-0.7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-0.7</v>
      </c>
      <c r="BD26" s="198">
        <v>-0.7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-0.7</v>
      </c>
      <c r="BL26" s="8">
        <f t="shared" si="21"/>
        <v>0</v>
      </c>
      <c r="BM26" s="8">
        <f t="shared" si="22"/>
        <v>0</v>
      </c>
      <c r="BN26" s="8">
        <f t="shared" si="23"/>
        <v>-0.7</v>
      </c>
      <c r="BO26" s="8">
        <f t="shared" si="24"/>
        <v>-0.7</v>
      </c>
      <c r="BP26" s="139">
        <f t="shared" si="25"/>
        <v>0.7</v>
      </c>
      <c r="BQ26" s="139">
        <f t="shared" si="26"/>
        <v>0.7</v>
      </c>
    </row>
    <row r="27" spans="1:69">
      <c r="A27" s="8" t="s">
        <v>69</v>
      </c>
      <c r="B27" s="15">
        <f>'[3]01'!B29</f>
        <v>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0</v>
      </c>
      <c r="G27" s="16">
        <f>'[3]01'!G29</f>
        <v>0</v>
      </c>
      <c r="H27" s="17">
        <f t="shared" si="27"/>
        <v>0</v>
      </c>
      <c r="I27" s="15">
        <f>'[3]01'!J29</f>
        <v>-7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-7</v>
      </c>
      <c r="P27" s="18">
        <f>frq!C27</f>
        <v>1</v>
      </c>
      <c r="Q27" s="15">
        <f t="shared" si="29"/>
        <v>-7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</v>
      </c>
      <c r="X27" s="8">
        <f t="shared" si="4"/>
        <v>-0.7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-0.7</v>
      </c>
      <c r="AE27" s="8">
        <f t="shared" si="11"/>
        <v>-0.7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-0.7</v>
      </c>
      <c r="AL27" s="8">
        <f t="shared" si="31"/>
        <v>-5.6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-5.6</v>
      </c>
      <c r="AT27" s="8">
        <v>0</v>
      </c>
      <c r="AU27" s="8">
        <v>0</v>
      </c>
      <c r="AW27" s="198">
        <v>-0.7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-0.7</v>
      </c>
      <c r="BD27" s="198">
        <v>-0.7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-0.7</v>
      </c>
      <c r="BL27" s="8">
        <f t="shared" si="21"/>
        <v>0</v>
      </c>
      <c r="BM27" s="8">
        <f t="shared" si="22"/>
        <v>0</v>
      </c>
      <c r="BN27" s="8">
        <f t="shared" si="23"/>
        <v>-0.7</v>
      </c>
      <c r="BO27" s="8">
        <f t="shared" si="24"/>
        <v>-0.7</v>
      </c>
      <c r="BP27" s="139">
        <f t="shared" si="25"/>
        <v>0.7</v>
      </c>
      <c r="BQ27" s="139">
        <f t="shared" si="26"/>
        <v>0.7</v>
      </c>
    </row>
    <row r="28" spans="1:69">
      <c r="A28" s="8" t="s">
        <v>70</v>
      </c>
      <c r="B28" s="15">
        <f>'[3]01'!B30</f>
        <v>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0</v>
      </c>
      <c r="G28" s="16">
        <f>'[3]01'!G30</f>
        <v>0</v>
      </c>
      <c r="H28" s="17">
        <f t="shared" si="27"/>
        <v>0</v>
      </c>
      <c r="I28" s="15">
        <f>'[3]01'!J30</f>
        <v>-7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-7</v>
      </c>
      <c r="P28" s="18">
        <f>frq!C28</f>
        <v>1</v>
      </c>
      <c r="Q28" s="15">
        <f t="shared" si="29"/>
        <v>-7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</v>
      </c>
      <c r="X28" s="8">
        <f t="shared" si="4"/>
        <v>-0.7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-0.7</v>
      </c>
      <c r="AE28" s="8">
        <f t="shared" si="11"/>
        <v>-0.7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-0.7</v>
      </c>
      <c r="AL28" s="8">
        <f t="shared" si="31"/>
        <v>-5.6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-5.6</v>
      </c>
      <c r="AT28" s="8">
        <v>0</v>
      </c>
      <c r="AU28" s="8">
        <v>0</v>
      </c>
      <c r="AW28" s="198">
        <v>-0.7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-0.7</v>
      </c>
      <c r="BD28" s="198">
        <v>-0.7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-0.7</v>
      </c>
      <c r="BL28" s="8">
        <f t="shared" si="21"/>
        <v>0</v>
      </c>
      <c r="BM28" s="8">
        <f t="shared" si="22"/>
        <v>0</v>
      </c>
      <c r="BN28" s="8">
        <f t="shared" si="23"/>
        <v>-0.7</v>
      </c>
      <c r="BO28" s="8">
        <f t="shared" si="24"/>
        <v>-0.7</v>
      </c>
      <c r="BP28" s="139">
        <f t="shared" si="25"/>
        <v>0.7</v>
      </c>
      <c r="BQ28" s="139">
        <f t="shared" si="26"/>
        <v>0.7</v>
      </c>
    </row>
    <row r="29" spans="1:69">
      <c r="A29" s="8" t="s">
        <v>71</v>
      </c>
      <c r="B29" s="15">
        <f>'[3]01'!B31</f>
        <v>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0</v>
      </c>
      <c r="G29" s="16">
        <f>'[3]01'!G31</f>
        <v>0</v>
      </c>
      <c r="H29" s="17">
        <f t="shared" si="27"/>
        <v>0</v>
      </c>
      <c r="I29" s="15">
        <f>'[3]01'!J31</f>
        <v>-7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-7</v>
      </c>
      <c r="P29" s="18">
        <f>frq!C29</f>
        <v>1</v>
      </c>
      <c r="Q29" s="15">
        <f t="shared" si="29"/>
        <v>-7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</v>
      </c>
      <c r="X29" s="8">
        <f t="shared" si="4"/>
        <v>-0.7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-0.7</v>
      </c>
      <c r="AE29" s="8">
        <f t="shared" si="11"/>
        <v>-0.7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-0.7</v>
      </c>
      <c r="AL29" s="8">
        <f t="shared" si="31"/>
        <v>-5.6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-5.6</v>
      </c>
      <c r="AT29" s="8">
        <v>0</v>
      </c>
      <c r="AU29" s="8">
        <v>0</v>
      </c>
      <c r="AW29" s="198">
        <v>-0.7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-0.7</v>
      </c>
      <c r="BD29" s="198">
        <v>-0.7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-0.7</v>
      </c>
      <c r="BL29" s="8">
        <f t="shared" si="21"/>
        <v>0</v>
      </c>
      <c r="BM29" s="8">
        <f t="shared" si="22"/>
        <v>0</v>
      </c>
      <c r="BN29" s="8">
        <f t="shared" si="23"/>
        <v>-0.7</v>
      </c>
      <c r="BO29" s="8">
        <f t="shared" si="24"/>
        <v>-0.7</v>
      </c>
      <c r="BP29" s="139">
        <f t="shared" si="25"/>
        <v>0.7</v>
      </c>
      <c r="BQ29" s="139">
        <f t="shared" si="26"/>
        <v>0.7</v>
      </c>
    </row>
    <row r="30" spans="1:69">
      <c r="A30" s="8" t="s">
        <v>72</v>
      </c>
      <c r="B30" s="15">
        <f>'[3]01'!B32</f>
        <v>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0</v>
      </c>
      <c r="G30" s="16">
        <f>'[3]01'!G32</f>
        <v>0</v>
      </c>
      <c r="H30" s="17">
        <f t="shared" si="27"/>
        <v>0</v>
      </c>
      <c r="I30" s="15">
        <f>'[3]01'!J32</f>
        <v>-7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-7</v>
      </c>
      <c r="P30" s="18">
        <f>frq!C30</f>
        <v>1</v>
      </c>
      <c r="Q30" s="15">
        <f t="shared" si="29"/>
        <v>-7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</v>
      </c>
      <c r="X30" s="8">
        <f t="shared" si="4"/>
        <v>-0.7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-0.7</v>
      </c>
      <c r="AE30" s="8">
        <f t="shared" si="11"/>
        <v>-0.7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-0.7</v>
      </c>
      <c r="AL30" s="8">
        <f t="shared" si="31"/>
        <v>-5.6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-5.6</v>
      </c>
      <c r="AT30" s="8">
        <v>0</v>
      </c>
      <c r="AU30" s="8">
        <v>0</v>
      </c>
      <c r="AW30" s="198">
        <v>-0.7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-0.7</v>
      </c>
      <c r="BD30" s="198">
        <v>-0.7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-0.7</v>
      </c>
      <c r="BL30" s="8">
        <f t="shared" si="21"/>
        <v>0</v>
      </c>
      <c r="BM30" s="8">
        <f t="shared" si="22"/>
        <v>0</v>
      </c>
      <c r="BN30" s="8">
        <f t="shared" si="23"/>
        <v>-0.7</v>
      </c>
      <c r="BO30" s="8">
        <f t="shared" si="24"/>
        <v>-0.7</v>
      </c>
      <c r="BP30" s="139">
        <f t="shared" si="25"/>
        <v>0.7</v>
      </c>
      <c r="BQ30" s="139">
        <f t="shared" si="26"/>
        <v>0.7</v>
      </c>
    </row>
    <row r="31" spans="1:69">
      <c r="A31" s="8" t="s">
        <v>73</v>
      </c>
      <c r="B31" s="15">
        <f>'[3]01'!B33</f>
        <v>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0</v>
      </c>
      <c r="G31" s="16">
        <f>'[3]01'!G33</f>
        <v>0</v>
      </c>
      <c r="H31" s="17">
        <f t="shared" si="27"/>
        <v>0</v>
      </c>
      <c r="I31" s="15">
        <f>'[3]01'!J33</f>
        <v>-7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-7</v>
      </c>
      <c r="P31" s="18">
        <f>frq!C31</f>
        <v>1</v>
      </c>
      <c r="Q31" s="15">
        <f t="shared" si="29"/>
        <v>-7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</v>
      </c>
      <c r="X31" s="8">
        <f t="shared" si="4"/>
        <v>-0.7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-0.7</v>
      </c>
      <c r="AE31" s="8">
        <f t="shared" si="11"/>
        <v>-0.7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-0.7</v>
      </c>
      <c r="AL31" s="8">
        <f t="shared" si="31"/>
        <v>-5.6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-5.6</v>
      </c>
      <c r="AT31" s="8">
        <v>0</v>
      </c>
      <c r="AU31" s="8">
        <v>0</v>
      </c>
      <c r="AW31" s="198">
        <v>-0.7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-0.7</v>
      </c>
      <c r="BD31" s="198">
        <v>-0.7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-0.7</v>
      </c>
      <c r="BL31" s="8">
        <f t="shared" si="21"/>
        <v>0</v>
      </c>
      <c r="BM31" s="8">
        <f t="shared" si="22"/>
        <v>0</v>
      </c>
      <c r="BN31" s="8">
        <f t="shared" si="23"/>
        <v>-0.7</v>
      </c>
      <c r="BO31" s="8">
        <f t="shared" si="24"/>
        <v>-0.7</v>
      </c>
      <c r="BP31" s="139">
        <f t="shared" si="25"/>
        <v>0.7</v>
      </c>
      <c r="BQ31" s="139">
        <f t="shared" si="26"/>
        <v>0.7</v>
      </c>
    </row>
    <row r="32" spans="1:69">
      <c r="A32" s="8" t="s">
        <v>74</v>
      </c>
      <c r="B32" s="15">
        <f>'[3]01'!B34</f>
        <v>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0</v>
      </c>
      <c r="G32" s="16">
        <f>'[3]01'!G34</f>
        <v>0</v>
      </c>
      <c r="H32" s="17">
        <f t="shared" si="27"/>
        <v>0</v>
      </c>
      <c r="I32" s="15">
        <f>'[3]01'!J34</f>
        <v>-7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-7</v>
      </c>
      <c r="P32" s="18">
        <f>frq!C32</f>
        <v>1</v>
      </c>
      <c r="Q32" s="15">
        <f t="shared" si="29"/>
        <v>-7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</v>
      </c>
      <c r="X32" s="8">
        <f t="shared" si="4"/>
        <v>-0.7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-0.7</v>
      </c>
      <c r="AE32" s="8">
        <f t="shared" si="11"/>
        <v>-0.7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-0.7</v>
      </c>
      <c r="AL32" s="8">
        <f t="shared" si="31"/>
        <v>-5.6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-5.6</v>
      </c>
      <c r="AT32" s="8">
        <v>0</v>
      </c>
      <c r="AU32" s="8">
        <v>0</v>
      </c>
      <c r="AW32" s="198">
        <v>-0.7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-0.7</v>
      </c>
      <c r="BD32" s="198">
        <v>-0.7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-0.7</v>
      </c>
      <c r="BL32" s="8">
        <f t="shared" si="21"/>
        <v>0</v>
      </c>
      <c r="BM32" s="8">
        <f t="shared" si="22"/>
        <v>0</v>
      </c>
      <c r="BN32" s="8">
        <f t="shared" si="23"/>
        <v>-0.7</v>
      </c>
      <c r="BO32" s="8">
        <f t="shared" si="24"/>
        <v>-0.7</v>
      </c>
      <c r="BP32" s="139">
        <f t="shared" si="25"/>
        <v>0.7</v>
      </c>
      <c r="BQ32" s="139">
        <f t="shared" si="26"/>
        <v>0.7</v>
      </c>
    </row>
    <row r="33" spans="1:69">
      <c r="A33" s="8" t="s">
        <v>75</v>
      </c>
      <c r="B33" s="15">
        <f>'[3]01'!B35</f>
        <v>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0</v>
      </c>
      <c r="G33" s="16">
        <f>'[3]01'!G35</f>
        <v>0</v>
      </c>
      <c r="H33" s="17">
        <f t="shared" si="27"/>
        <v>0</v>
      </c>
      <c r="I33" s="15">
        <f>'[3]01'!J35</f>
        <v>-7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-7</v>
      </c>
      <c r="P33" s="18">
        <f>frq!C33</f>
        <v>1</v>
      </c>
      <c r="Q33" s="15">
        <f t="shared" si="29"/>
        <v>-7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</v>
      </c>
      <c r="X33" s="8">
        <f t="shared" si="4"/>
        <v>-0.7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-0.7</v>
      </c>
      <c r="AE33" s="8">
        <f t="shared" si="11"/>
        <v>-0.7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-0.7</v>
      </c>
      <c r="AL33" s="8">
        <f t="shared" si="31"/>
        <v>-5.6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-5.6</v>
      </c>
      <c r="AT33" s="8">
        <v>0</v>
      </c>
      <c r="AU33" s="8">
        <v>0</v>
      </c>
      <c r="AW33" s="198">
        <v>-0.7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-0.7</v>
      </c>
      <c r="BD33" s="198">
        <v>-0.7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-0.7</v>
      </c>
      <c r="BL33" s="8">
        <f t="shared" si="21"/>
        <v>0</v>
      </c>
      <c r="BM33" s="8">
        <f t="shared" si="22"/>
        <v>0</v>
      </c>
      <c r="BN33" s="8">
        <f t="shared" si="23"/>
        <v>-0.7</v>
      </c>
      <c r="BO33" s="8">
        <f t="shared" si="24"/>
        <v>-0.7</v>
      </c>
      <c r="BP33" s="139">
        <f t="shared" si="25"/>
        <v>0.7</v>
      </c>
      <c r="BQ33" s="139">
        <f t="shared" si="26"/>
        <v>0.7</v>
      </c>
    </row>
    <row r="34" spans="1:69">
      <c r="A34" s="8" t="s">
        <v>76</v>
      </c>
      <c r="B34" s="15">
        <f>'[3]01'!B36</f>
        <v>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0</v>
      </c>
      <c r="G34" s="16">
        <f>'[3]01'!G36</f>
        <v>0</v>
      </c>
      <c r="H34" s="17">
        <f t="shared" si="27"/>
        <v>0</v>
      </c>
      <c r="I34" s="15">
        <f>'[3]01'!J36</f>
        <v>-7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-7</v>
      </c>
      <c r="P34" s="18">
        <f>frq!C34</f>
        <v>1</v>
      </c>
      <c r="Q34" s="15">
        <f t="shared" si="29"/>
        <v>-7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</v>
      </c>
      <c r="X34" s="8">
        <f t="shared" si="4"/>
        <v>-0.7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-0.7</v>
      </c>
      <c r="AE34" s="8">
        <f t="shared" si="11"/>
        <v>-0.7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-0.7</v>
      </c>
      <c r="AL34" s="8">
        <f t="shared" si="31"/>
        <v>-5.6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-5.6</v>
      </c>
      <c r="AT34" s="8">
        <v>0</v>
      </c>
      <c r="AU34" s="8">
        <v>0</v>
      </c>
      <c r="AW34" s="198">
        <v>-0.7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-0.7</v>
      </c>
      <c r="BD34" s="198">
        <v>-0.7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-0.7</v>
      </c>
      <c r="BL34" s="8">
        <f t="shared" si="21"/>
        <v>0</v>
      </c>
      <c r="BM34" s="8">
        <f t="shared" si="22"/>
        <v>0</v>
      </c>
      <c r="BN34" s="8">
        <f t="shared" si="23"/>
        <v>-0.7</v>
      </c>
      <c r="BO34" s="8">
        <f t="shared" si="24"/>
        <v>-0.7</v>
      </c>
      <c r="BP34" s="139">
        <f t="shared" si="25"/>
        <v>0.7</v>
      </c>
      <c r="BQ34" s="139">
        <f t="shared" si="26"/>
        <v>0.7</v>
      </c>
    </row>
    <row r="35" spans="1:69">
      <c r="A35" s="8" t="s">
        <v>77</v>
      </c>
      <c r="B35" s="15">
        <f>'[3]01'!B37</f>
        <v>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0</v>
      </c>
      <c r="G35" s="16">
        <f>'[3]01'!G37</f>
        <v>0</v>
      </c>
      <c r="H35" s="17">
        <f t="shared" si="27"/>
        <v>0</v>
      </c>
      <c r="I35" s="15">
        <f>'[3]01'!J37</f>
        <v>-7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-7</v>
      </c>
      <c r="P35" s="18">
        <f>frq!C35</f>
        <v>1</v>
      </c>
      <c r="Q35" s="15">
        <f t="shared" si="29"/>
        <v>-7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</v>
      </c>
      <c r="X35" s="8">
        <f t="shared" si="4"/>
        <v>-0.7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-0.7</v>
      </c>
      <c r="AE35" s="8">
        <f t="shared" si="11"/>
        <v>-0.7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-0.7</v>
      </c>
      <c r="AL35" s="8">
        <f t="shared" si="31"/>
        <v>-5.6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-5.6</v>
      </c>
      <c r="AT35" s="8">
        <v>0</v>
      </c>
      <c r="AU35" s="8">
        <v>0</v>
      </c>
      <c r="AW35" s="198">
        <v>-0.7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-0.7</v>
      </c>
      <c r="BD35" s="198">
        <v>-0.7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-0.7</v>
      </c>
      <c r="BL35" s="8">
        <f t="shared" si="21"/>
        <v>0</v>
      </c>
      <c r="BM35" s="8">
        <f t="shared" si="22"/>
        <v>0</v>
      </c>
      <c r="BN35" s="8">
        <f t="shared" si="23"/>
        <v>-0.7</v>
      </c>
      <c r="BO35" s="8">
        <f t="shared" si="24"/>
        <v>-0.7</v>
      </c>
      <c r="BP35" s="139">
        <f t="shared" si="25"/>
        <v>0.7</v>
      </c>
      <c r="BQ35" s="139">
        <f t="shared" si="26"/>
        <v>0.7</v>
      </c>
    </row>
    <row r="36" spans="1:69">
      <c r="A36" s="8" t="s">
        <v>78</v>
      </c>
      <c r="B36" s="15">
        <f>'[3]01'!B38</f>
        <v>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0</v>
      </c>
      <c r="G36" s="16">
        <f>'[3]01'!G38</f>
        <v>0</v>
      </c>
      <c r="H36" s="17">
        <f t="shared" si="27"/>
        <v>0</v>
      </c>
      <c r="I36" s="15">
        <f>'[3]01'!J38</f>
        <v>-7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-7</v>
      </c>
      <c r="P36" s="18">
        <f>frq!C36</f>
        <v>1</v>
      </c>
      <c r="Q36" s="15">
        <f t="shared" si="29"/>
        <v>-7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</v>
      </c>
      <c r="X36" s="8">
        <f t="shared" si="4"/>
        <v>-0.7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-0.7</v>
      </c>
      <c r="AE36" s="8">
        <f t="shared" si="11"/>
        <v>-0.7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-0.7</v>
      </c>
      <c r="AL36" s="8">
        <f t="shared" si="31"/>
        <v>-5.6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-5.6</v>
      </c>
      <c r="AT36" s="8">
        <v>0</v>
      </c>
      <c r="AU36" s="8">
        <v>0</v>
      </c>
      <c r="AW36" s="198">
        <v>-0.7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-0.7</v>
      </c>
      <c r="BD36" s="198">
        <v>-0.7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-0.7</v>
      </c>
      <c r="BL36" s="8">
        <f t="shared" si="21"/>
        <v>0</v>
      </c>
      <c r="BM36" s="8">
        <f t="shared" si="22"/>
        <v>0</v>
      </c>
      <c r="BN36" s="8">
        <f t="shared" si="23"/>
        <v>-0.7</v>
      </c>
      <c r="BO36" s="8">
        <f t="shared" si="24"/>
        <v>-0.7</v>
      </c>
      <c r="BP36" s="139">
        <f t="shared" si="25"/>
        <v>0.7</v>
      </c>
      <c r="BQ36" s="139">
        <f t="shared" si="26"/>
        <v>0.7</v>
      </c>
    </row>
    <row r="37" spans="1:69">
      <c r="A37" s="8" t="s">
        <v>79</v>
      </c>
      <c r="B37" s="15">
        <f>'[3]01'!B39</f>
        <v>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0</v>
      </c>
      <c r="G37" s="16">
        <f>'[3]01'!G39</f>
        <v>0</v>
      </c>
      <c r="H37" s="17">
        <f t="shared" si="27"/>
        <v>0</v>
      </c>
      <c r="I37" s="15">
        <f>'[3]01'!J39</f>
        <v>-7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-7</v>
      </c>
      <c r="P37" s="18">
        <f>frq!C37</f>
        <v>1</v>
      </c>
      <c r="Q37" s="15">
        <f t="shared" si="29"/>
        <v>-7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</v>
      </c>
      <c r="X37" s="8">
        <f t="shared" si="4"/>
        <v>-0.7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-0.7</v>
      </c>
      <c r="AE37" s="8">
        <f t="shared" si="11"/>
        <v>-0.7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-0.7</v>
      </c>
      <c r="AL37" s="8">
        <f t="shared" si="31"/>
        <v>-5.6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-5.6</v>
      </c>
      <c r="AT37" s="8">
        <v>0</v>
      </c>
      <c r="AU37" s="8">
        <v>0</v>
      </c>
      <c r="AW37" s="198">
        <v>-0.7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-0.7</v>
      </c>
      <c r="BD37" s="198">
        <v>-0.7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-0.7</v>
      </c>
      <c r="BL37" s="8">
        <f t="shared" si="21"/>
        <v>0</v>
      </c>
      <c r="BM37" s="8">
        <f t="shared" si="22"/>
        <v>0</v>
      </c>
      <c r="BN37" s="8">
        <f t="shared" si="23"/>
        <v>-0.7</v>
      </c>
      <c r="BO37" s="8">
        <f t="shared" si="24"/>
        <v>-0.7</v>
      </c>
      <c r="BP37" s="139">
        <f t="shared" si="25"/>
        <v>0.7</v>
      </c>
      <c r="BQ37" s="139">
        <f t="shared" si="26"/>
        <v>0.7</v>
      </c>
    </row>
    <row r="38" spans="1:69">
      <c r="A38" s="8" t="s">
        <v>80</v>
      </c>
      <c r="B38" s="15">
        <f>'[3]01'!B40</f>
        <v>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0</v>
      </c>
      <c r="G38" s="16">
        <f>'[3]01'!G40</f>
        <v>0</v>
      </c>
      <c r="H38" s="17">
        <f t="shared" si="27"/>
        <v>0</v>
      </c>
      <c r="I38" s="15">
        <f>'[3]01'!J40</f>
        <v>-7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-7</v>
      </c>
      <c r="P38" s="18">
        <f>frq!C38</f>
        <v>1</v>
      </c>
      <c r="Q38" s="15">
        <f t="shared" si="29"/>
        <v>-7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</v>
      </c>
      <c r="X38" s="8">
        <f t="shared" si="4"/>
        <v>-0.7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-0.7</v>
      </c>
      <c r="AE38" s="8">
        <f t="shared" si="11"/>
        <v>-0.7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-0.7</v>
      </c>
      <c r="AL38" s="8">
        <f t="shared" si="31"/>
        <v>-5.6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-5.6</v>
      </c>
      <c r="AT38" s="8">
        <v>0</v>
      </c>
      <c r="AU38" s="8">
        <v>0</v>
      </c>
      <c r="AW38" s="198">
        <v>-0.7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-0.7</v>
      </c>
      <c r="BD38" s="198">
        <v>-0.7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-0.7</v>
      </c>
      <c r="BL38" s="8">
        <f t="shared" si="21"/>
        <v>0</v>
      </c>
      <c r="BM38" s="8">
        <f t="shared" si="22"/>
        <v>0</v>
      </c>
      <c r="BN38" s="8">
        <f t="shared" si="23"/>
        <v>-0.7</v>
      </c>
      <c r="BO38" s="8">
        <f t="shared" si="24"/>
        <v>-0.7</v>
      </c>
      <c r="BP38" s="139">
        <f t="shared" si="25"/>
        <v>0.7</v>
      </c>
      <c r="BQ38" s="139">
        <f t="shared" si="26"/>
        <v>0.7</v>
      </c>
    </row>
    <row r="39" spans="1:69">
      <c r="A39" s="8" t="s">
        <v>81</v>
      </c>
      <c r="B39" s="15">
        <f>'[3]01'!B41</f>
        <v>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0</v>
      </c>
      <c r="G39" s="16">
        <f>'[3]01'!G41</f>
        <v>0</v>
      </c>
      <c r="H39" s="17">
        <f t="shared" si="27"/>
        <v>0</v>
      </c>
      <c r="I39" s="15">
        <f>'[3]01'!J41</f>
        <v>-7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-7</v>
      </c>
      <c r="P39" s="18">
        <f>frq!C39</f>
        <v>1</v>
      </c>
      <c r="Q39" s="15">
        <f t="shared" si="29"/>
        <v>-7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</v>
      </c>
      <c r="X39" s="8">
        <f t="shared" si="4"/>
        <v>-0.7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-0.7</v>
      </c>
      <c r="AE39" s="8">
        <f t="shared" si="11"/>
        <v>-0.7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-0.7</v>
      </c>
      <c r="AL39" s="8">
        <f t="shared" si="31"/>
        <v>-5.6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-5.6</v>
      </c>
      <c r="AT39" s="8">
        <v>0</v>
      </c>
      <c r="AU39" s="8">
        <v>0</v>
      </c>
      <c r="AW39" s="198">
        <v>-0.7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-0.7</v>
      </c>
      <c r="BD39" s="198">
        <v>-0.7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-0.7</v>
      </c>
      <c r="BL39" s="8">
        <f t="shared" si="21"/>
        <v>0</v>
      </c>
      <c r="BM39" s="8">
        <f t="shared" si="22"/>
        <v>0</v>
      </c>
      <c r="BN39" s="8">
        <f t="shared" si="23"/>
        <v>-0.7</v>
      </c>
      <c r="BO39" s="8">
        <f t="shared" si="24"/>
        <v>-0.7</v>
      </c>
      <c r="BP39" s="139">
        <f t="shared" si="25"/>
        <v>0.7</v>
      </c>
      <c r="BQ39" s="139">
        <f t="shared" si="26"/>
        <v>0.7</v>
      </c>
    </row>
    <row r="40" spans="1:69">
      <c r="A40" s="8" t="s">
        <v>82</v>
      </c>
      <c r="B40" s="15">
        <f>'[3]01'!B42</f>
        <v>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0</v>
      </c>
      <c r="G40" s="16">
        <f>'[3]01'!G42</f>
        <v>0</v>
      </c>
      <c r="H40" s="17">
        <f t="shared" si="27"/>
        <v>0</v>
      </c>
      <c r="I40" s="15">
        <f>'[3]01'!J42</f>
        <v>-7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-7</v>
      </c>
      <c r="P40" s="18">
        <f>frq!C40</f>
        <v>1</v>
      </c>
      <c r="Q40" s="15">
        <f t="shared" si="29"/>
        <v>-7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</v>
      </c>
      <c r="X40" s="8">
        <f t="shared" si="4"/>
        <v>-0.7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-0.7</v>
      </c>
      <c r="AE40" s="8">
        <f t="shared" si="11"/>
        <v>-0.7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-0.7</v>
      </c>
      <c r="AL40" s="8">
        <f t="shared" si="31"/>
        <v>-5.6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-5.6</v>
      </c>
      <c r="AT40" s="8">
        <v>0</v>
      </c>
      <c r="AU40" s="8">
        <v>0</v>
      </c>
      <c r="AW40" s="198">
        <v>-0.7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-0.7</v>
      </c>
      <c r="BD40" s="198">
        <v>-0.7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-0.7</v>
      </c>
      <c r="BL40" s="8">
        <f t="shared" si="21"/>
        <v>0</v>
      </c>
      <c r="BM40" s="8">
        <f t="shared" si="22"/>
        <v>0</v>
      </c>
      <c r="BN40" s="8">
        <f t="shared" si="23"/>
        <v>-0.7</v>
      </c>
      <c r="BO40" s="8">
        <f t="shared" si="24"/>
        <v>-0.7</v>
      </c>
      <c r="BP40" s="139">
        <f t="shared" si="25"/>
        <v>0.7</v>
      </c>
      <c r="BQ40" s="139">
        <f t="shared" si="26"/>
        <v>0.7</v>
      </c>
    </row>
    <row r="41" spans="1:69">
      <c r="A41" s="8" t="s">
        <v>83</v>
      </c>
      <c r="B41" s="15">
        <f>'[3]01'!B43</f>
        <v>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0</v>
      </c>
      <c r="G41" s="16">
        <f>'[3]01'!G43</f>
        <v>0</v>
      </c>
      <c r="H41" s="17">
        <f t="shared" si="27"/>
        <v>0</v>
      </c>
      <c r="I41" s="15">
        <f>'[3]01'!J43</f>
        <v>-7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-7</v>
      </c>
      <c r="P41" s="18">
        <f>frq!C41</f>
        <v>1</v>
      </c>
      <c r="Q41" s="15">
        <f t="shared" si="29"/>
        <v>-7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</v>
      </c>
      <c r="X41" s="8">
        <f t="shared" si="4"/>
        <v>-0.7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-0.7</v>
      </c>
      <c r="AE41" s="8">
        <f t="shared" si="11"/>
        <v>-0.7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-0.7</v>
      </c>
      <c r="AL41" s="8">
        <f t="shared" si="31"/>
        <v>-5.6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-5.6</v>
      </c>
      <c r="AT41" s="8">
        <v>0</v>
      </c>
      <c r="AU41" s="8">
        <v>0</v>
      </c>
      <c r="AW41" s="198">
        <v>-0.7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-0.7</v>
      </c>
      <c r="BD41" s="198">
        <v>-0.7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-0.7</v>
      </c>
      <c r="BL41" s="8">
        <f t="shared" si="21"/>
        <v>0</v>
      </c>
      <c r="BM41" s="8">
        <f t="shared" si="22"/>
        <v>0</v>
      </c>
      <c r="BN41" s="8">
        <f t="shared" si="23"/>
        <v>-0.7</v>
      </c>
      <c r="BO41" s="8">
        <f t="shared" si="24"/>
        <v>-0.7</v>
      </c>
      <c r="BP41" s="139">
        <f t="shared" si="25"/>
        <v>0.7</v>
      </c>
      <c r="BQ41" s="139">
        <f t="shared" si="26"/>
        <v>0.7</v>
      </c>
    </row>
    <row r="42" spans="1:69">
      <c r="A42" s="8" t="s">
        <v>84</v>
      </c>
      <c r="B42" s="15">
        <f>'[3]01'!B44</f>
        <v>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0</v>
      </c>
      <c r="G42" s="16">
        <f>'[3]01'!G44</f>
        <v>0</v>
      </c>
      <c r="H42" s="17">
        <f t="shared" si="27"/>
        <v>0</v>
      </c>
      <c r="I42" s="15">
        <f>'[3]01'!J44</f>
        <v>-7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-7</v>
      </c>
      <c r="P42" s="18">
        <f>frq!C42</f>
        <v>1</v>
      </c>
      <c r="Q42" s="15">
        <f t="shared" si="29"/>
        <v>-7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</v>
      </c>
      <c r="X42" s="8">
        <f t="shared" si="4"/>
        <v>-0.7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-0.7</v>
      </c>
      <c r="AE42" s="8">
        <f t="shared" si="11"/>
        <v>-0.7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-0.7</v>
      </c>
      <c r="AL42" s="8">
        <f t="shared" si="31"/>
        <v>-5.6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-5.6</v>
      </c>
      <c r="AT42" s="8">
        <v>0</v>
      </c>
      <c r="AU42" s="8">
        <v>0</v>
      </c>
      <c r="AW42" s="198">
        <v>-0.7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-0.7</v>
      </c>
      <c r="BD42" s="198">
        <v>-0.7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-0.7</v>
      </c>
      <c r="BL42" s="8">
        <f t="shared" si="21"/>
        <v>0</v>
      </c>
      <c r="BM42" s="8">
        <f t="shared" si="22"/>
        <v>0</v>
      </c>
      <c r="BN42" s="8">
        <f t="shared" si="23"/>
        <v>-0.7</v>
      </c>
      <c r="BO42" s="8">
        <f t="shared" si="24"/>
        <v>-0.7</v>
      </c>
      <c r="BP42" s="139">
        <f t="shared" si="25"/>
        <v>0.7</v>
      </c>
      <c r="BQ42" s="139">
        <f t="shared" si="26"/>
        <v>0.7</v>
      </c>
    </row>
    <row r="43" spans="1:69">
      <c r="A43" s="8" t="s">
        <v>85</v>
      </c>
      <c r="B43" s="15">
        <f>'[3]01'!B45</f>
        <v>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0</v>
      </c>
      <c r="G43" s="16">
        <f>'[3]01'!G45</f>
        <v>0</v>
      </c>
      <c r="H43" s="17">
        <f t="shared" si="27"/>
        <v>0</v>
      </c>
      <c r="I43" s="15">
        <f>'[3]01'!J45</f>
        <v>-7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-7</v>
      </c>
      <c r="P43" s="18">
        <f>frq!C43</f>
        <v>1</v>
      </c>
      <c r="Q43" s="15">
        <f t="shared" si="29"/>
        <v>-7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</v>
      </c>
      <c r="X43" s="8">
        <f t="shared" si="4"/>
        <v>-0.7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-0.7</v>
      </c>
      <c r="AE43" s="8">
        <f t="shared" si="11"/>
        <v>-0.7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-0.7</v>
      </c>
      <c r="AL43" s="8">
        <f t="shared" si="31"/>
        <v>-5.6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-5.6</v>
      </c>
      <c r="AT43" s="8">
        <v>0</v>
      </c>
      <c r="AU43" s="8">
        <v>0</v>
      </c>
      <c r="AW43" s="198">
        <v>-0.7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-0.7</v>
      </c>
      <c r="BD43" s="198">
        <v>-0.7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-0.7</v>
      </c>
      <c r="BL43" s="8">
        <f t="shared" si="21"/>
        <v>0</v>
      </c>
      <c r="BM43" s="8">
        <f t="shared" si="22"/>
        <v>0</v>
      </c>
      <c r="BN43" s="8">
        <f t="shared" si="23"/>
        <v>-0.7</v>
      </c>
      <c r="BO43" s="8">
        <f t="shared" si="24"/>
        <v>-0.7</v>
      </c>
      <c r="BP43" s="139">
        <f t="shared" si="25"/>
        <v>0.7</v>
      </c>
      <c r="BQ43" s="139">
        <f t="shared" si="26"/>
        <v>0.7</v>
      </c>
    </row>
    <row r="44" spans="1:69">
      <c r="A44" s="8" t="s">
        <v>86</v>
      </c>
      <c r="B44" s="15">
        <f>'[3]01'!B46</f>
        <v>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0</v>
      </c>
      <c r="G44" s="16">
        <f>'[3]01'!G46</f>
        <v>0</v>
      </c>
      <c r="H44" s="17">
        <f t="shared" si="27"/>
        <v>0</v>
      </c>
      <c r="I44" s="15">
        <f>'[3]01'!J46</f>
        <v>-7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-7</v>
      </c>
      <c r="P44" s="18">
        <f>frq!C44</f>
        <v>1</v>
      </c>
      <c r="Q44" s="15">
        <f t="shared" si="29"/>
        <v>-7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</v>
      </c>
      <c r="X44" s="8">
        <f t="shared" si="4"/>
        <v>-0.7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-0.7</v>
      </c>
      <c r="AE44" s="8">
        <f t="shared" si="11"/>
        <v>-0.7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-0.7</v>
      </c>
      <c r="AL44" s="8">
        <f t="shared" si="31"/>
        <v>-5.6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-5.6</v>
      </c>
      <c r="AT44" s="8">
        <v>0</v>
      </c>
      <c r="AU44" s="8">
        <v>0</v>
      </c>
      <c r="AW44" s="198">
        <v>-0.7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-0.7</v>
      </c>
      <c r="BD44" s="198">
        <v>-0.7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-0.7</v>
      </c>
      <c r="BL44" s="8">
        <f t="shared" si="21"/>
        <v>0</v>
      </c>
      <c r="BM44" s="8">
        <f t="shared" si="22"/>
        <v>0</v>
      </c>
      <c r="BN44" s="8">
        <f t="shared" si="23"/>
        <v>-0.7</v>
      </c>
      <c r="BO44" s="8">
        <f t="shared" si="24"/>
        <v>-0.7</v>
      </c>
      <c r="BP44" s="139">
        <f t="shared" si="25"/>
        <v>0.7</v>
      </c>
      <c r="BQ44" s="139">
        <f t="shared" si="26"/>
        <v>0.7</v>
      </c>
    </row>
    <row r="45" spans="1:69">
      <c r="A45" s="8" t="s">
        <v>87</v>
      </c>
      <c r="B45" s="15">
        <f>'[3]01'!B47</f>
        <v>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0</v>
      </c>
      <c r="G45" s="16">
        <f>'[3]01'!G47</f>
        <v>0</v>
      </c>
      <c r="H45" s="17">
        <f t="shared" si="27"/>
        <v>0</v>
      </c>
      <c r="I45" s="15">
        <f>'[3]01'!J47</f>
        <v>-7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-7</v>
      </c>
      <c r="P45" s="18">
        <f>frq!C45</f>
        <v>1</v>
      </c>
      <c r="Q45" s="15">
        <f t="shared" si="29"/>
        <v>-7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</v>
      </c>
      <c r="X45" s="8">
        <f t="shared" si="4"/>
        <v>-0.7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-0.7</v>
      </c>
      <c r="AE45" s="8">
        <f t="shared" si="11"/>
        <v>-0.7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-0.7</v>
      </c>
      <c r="AL45" s="8">
        <f t="shared" si="31"/>
        <v>-5.6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-5.6</v>
      </c>
      <c r="AT45" s="8">
        <v>0</v>
      </c>
      <c r="AU45" s="8">
        <v>0</v>
      </c>
      <c r="AW45" s="198">
        <v>-0.7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-0.7</v>
      </c>
      <c r="BD45" s="198">
        <v>-0.7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-0.7</v>
      </c>
      <c r="BL45" s="8">
        <f t="shared" si="21"/>
        <v>0</v>
      </c>
      <c r="BM45" s="8">
        <f t="shared" si="22"/>
        <v>0</v>
      </c>
      <c r="BN45" s="8">
        <f t="shared" si="23"/>
        <v>-0.7</v>
      </c>
      <c r="BO45" s="8">
        <f t="shared" si="24"/>
        <v>-0.7</v>
      </c>
      <c r="BP45" s="139">
        <f t="shared" si="25"/>
        <v>0.7</v>
      </c>
      <c r="BQ45" s="139">
        <f t="shared" si="26"/>
        <v>0.7</v>
      </c>
    </row>
    <row r="46" spans="1:69">
      <c r="A46" s="8" t="s">
        <v>88</v>
      </c>
      <c r="B46" s="15">
        <f>'[3]01'!B48</f>
        <v>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0</v>
      </c>
      <c r="G46" s="16">
        <f>'[3]01'!G48</f>
        <v>0</v>
      </c>
      <c r="H46" s="17">
        <f t="shared" si="27"/>
        <v>0</v>
      </c>
      <c r="I46" s="15">
        <f>'[3]01'!J48</f>
        <v>-7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-7</v>
      </c>
      <c r="P46" s="18">
        <f>frq!C46</f>
        <v>1</v>
      </c>
      <c r="Q46" s="15">
        <f t="shared" si="29"/>
        <v>-7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</v>
      </c>
      <c r="X46" s="8">
        <f t="shared" si="4"/>
        <v>-0.7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-0.7</v>
      </c>
      <c r="AE46" s="8">
        <f t="shared" si="11"/>
        <v>-0.7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-0.7</v>
      </c>
      <c r="AL46" s="8">
        <f t="shared" si="31"/>
        <v>-5.6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-5.6</v>
      </c>
      <c r="AT46" s="8">
        <v>0</v>
      </c>
      <c r="AU46" s="8">
        <v>0</v>
      </c>
      <c r="AW46" s="198">
        <v>-0.7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-0.7</v>
      </c>
      <c r="BD46" s="198">
        <v>-0.7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-0.7</v>
      </c>
      <c r="BL46" s="8">
        <f t="shared" si="21"/>
        <v>0</v>
      </c>
      <c r="BM46" s="8">
        <f t="shared" si="22"/>
        <v>0</v>
      </c>
      <c r="BN46" s="8">
        <f t="shared" si="23"/>
        <v>-0.7</v>
      </c>
      <c r="BO46" s="8">
        <f t="shared" si="24"/>
        <v>-0.7</v>
      </c>
      <c r="BP46" s="139">
        <f t="shared" si="25"/>
        <v>0.7</v>
      </c>
      <c r="BQ46" s="139">
        <f t="shared" si="26"/>
        <v>0.7</v>
      </c>
    </row>
    <row r="47" spans="1:69">
      <c r="A47" s="8" t="s">
        <v>89</v>
      </c>
      <c r="B47" s="15">
        <f>'[3]01'!B49</f>
        <v>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0</v>
      </c>
      <c r="G47" s="16">
        <f>'[3]01'!G49</f>
        <v>0</v>
      </c>
      <c r="H47" s="17">
        <f t="shared" si="27"/>
        <v>0</v>
      </c>
      <c r="I47" s="15">
        <f>'[3]01'!J49</f>
        <v>-7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-7</v>
      </c>
      <c r="P47" s="18">
        <f>frq!C47</f>
        <v>1</v>
      </c>
      <c r="Q47" s="15">
        <f t="shared" si="29"/>
        <v>-7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</v>
      </c>
      <c r="X47" s="8">
        <f t="shared" si="4"/>
        <v>-0.7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-0.7</v>
      </c>
      <c r="AE47" s="8">
        <f t="shared" si="11"/>
        <v>-0.7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-0.7</v>
      </c>
      <c r="AL47" s="8">
        <f t="shared" si="31"/>
        <v>-5.6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-5.6</v>
      </c>
      <c r="AT47" s="8">
        <v>0</v>
      </c>
      <c r="AU47" s="8">
        <v>0</v>
      </c>
      <c r="AW47" s="198">
        <v>-0.7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-0.7</v>
      </c>
      <c r="BD47" s="198">
        <v>-0.7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-0.7</v>
      </c>
      <c r="BL47" s="8">
        <f t="shared" si="21"/>
        <v>0</v>
      </c>
      <c r="BM47" s="8">
        <f t="shared" si="22"/>
        <v>0</v>
      </c>
      <c r="BN47" s="8">
        <f t="shared" si="23"/>
        <v>-0.7</v>
      </c>
      <c r="BO47" s="8">
        <f t="shared" si="24"/>
        <v>-0.7</v>
      </c>
      <c r="BP47" s="139">
        <f t="shared" si="25"/>
        <v>0.7</v>
      </c>
      <c r="BQ47" s="139">
        <f t="shared" si="26"/>
        <v>0.7</v>
      </c>
    </row>
    <row r="48" spans="1:69">
      <c r="A48" s="8" t="s">
        <v>90</v>
      </c>
      <c r="B48" s="15">
        <f>'[3]01'!B50</f>
        <v>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0</v>
      </c>
      <c r="G48" s="16">
        <f>'[3]01'!G50</f>
        <v>0</v>
      </c>
      <c r="H48" s="17">
        <f t="shared" si="27"/>
        <v>0</v>
      </c>
      <c r="I48" s="15">
        <f>'[3]01'!J50</f>
        <v>-7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-7</v>
      </c>
      <c r="P48" s="18">
        <f>frq!C48</f>
        <v>1</v>
      </c>
      <c r="Q48" s="15">
        <f t="shared" si="29"/>
        <v>-7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</v>
      </c>
      <c r="X48" s="8">
        <f t="shared" si="4"/>
        <v>-0.7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-0.7</v>
      </c>
      <c r="AE48" s="8">
        <f t="shared" si="11"/>
        <v>-0.7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-0.7</v>
      </c>
      <c r="AL48" s="8">
        <f t="shared" si="31"/>
        <v>-5.6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-5.6</v>
      </c>
      <c r="AT48" s="8">
        <v>0</v>
      </c>
      <c r="AU48" s="8">
        <v>0</v>
      </c>
      <c r="AW48" s="198">
        <v>-0.7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-0.7</v>
      </c>
      <c r="BD48" s="198">
        <v>-0.7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-0.7</v>
      </c>
      <c r="BL48" s="8">
        <f t="shared" si="21"/>
        <v>0</v>
      </c>
      <c r="BM48" s="8">
        <f t="shared" si="22"/>
        <v>0</v>
      </c>
      <c r="BN48" s="8">
        <f t="shared" si="23"/>
        <v>-0.7</v>
      </c>
      <c r="BO48" s="8">
        <f t="shared" si="24"/>
        <v>-0.7</v>
      </c>
      <c r="BP48" s="139">
        <f t="shared" si="25"/>
        <v>0.7</v>
      </c>
      <c r="BQ48" s="139">
        <f t="shared" si="26"/>
        <v>0.7</v>
      </c>
    </row>
    <row r="49" spans="1:69">
      <c r="A49" s="8" t="s">
        <v>91</v>
      </c>
      <c r="B49" s="15">
        <f>'[3]01'!B51</f>
        <v>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0</v>
      </c>
      <c r="G49" s="16">
        <f>'[3]01'!G51</f>
        <v>0</v>
      </c>
      <c r="H49" s="17">
        <f t="shared" si="27"/>
        <v>0</v>
      </c>
      <c r="I49" s="15">
        <f>'[3]01'!J51</f>
        <v>-7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-7</v>
      </c>
      <c r="P49" s="18">
        <f>frq!C49</f>
        <v>1</v>
      </c>
      <c r="Q49" s="15">
        <f t="shared" si="29"/>
        <v>-7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</v>
      </c>
      <c r="X49" s="8">
        <f t="shared" si="4"/>
        <v>-0.7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-0.7</v>
      </c>
      <c r="AE49" s="8">
        <f t="shared" si="11"/>
        <v>-0.7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-0.7</v>
      </c>
      <c r="AL49" s="8">
        <f t="shared" si="31"/>
        <v>-5.6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-5.6</v>
      </c>
      <c r="AT49" s="8">
        <v>0</v>
      </c>
      <c r="AU49" s="8">
        <v>0</v>
      </c>
      <c r="AW49" s="198">
        <v>-0.7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-0.7</v>
      </c>
      <c r="BD49" s="198">
        <v>-0.7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-0.7</v>
      </c>
      <c r="BL49" s="8">
        <f t="shared" si="21"/>
        <v>0</v>
      </c>
      <c r="BM49" s="8">
        <f t="shared" si="22"/>
        <v>0</v>
      </c>
      <c r="BN49" s="8">
        <f t="shared" si="23"/>
        <v>-0.7</v>
      </c>
      <c r="BO49" s="8">
        <f t="shared" si="24"/>
        <v>-0.7</v>
      </c>
      <c r="BP49" s="139">
        <f t="shared" si="25"/>
        <v>0.7</v>
      </c>
      <c r="BQ49" s="139">
        <f t="shared" si="26"/>
        <v>0.7</v>
      </c>
    </row>
    <row r="50" spans="1:69">
      <c r="A50" s="8" t="s">
        <v>92</v>
      </c>
      <c r="B50" s="15">
        <f>'[3]01'!B52</f>
        <v>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0</v>
      </c>
      <c r="G50" s="16">
        <f>'[3]01'!G52</f>
        <v>0</v>
      </c>
      <c r="H50" s="17">
        <f t="shared" si="27"/>
        <v>0</v>
      </c>
      <c r="I50" s="15">
        <f>'[3]01'!J52</f>
        <v>-7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-7</v>
      </c>
      <c r="P50" s="18">
        <f>frq!C50</f>
        <v>1</v>
      </c>
      <c r="Q50" s="15">
        <f t="shared" si="29"/>
        <v>-7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</v>
      </c>
      <c r="X50" s="8">
        <f t="shared" si="4"/>
        <v>-0.7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-0.7</v>
      </c>
      <c r="AE50" s="8">
        <f t="shared" si="11"/>
        <v>-0.7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-0.7</v>
      </c>
      <c r="AL50" s="8">
        <f t="shared" si="31"/>
        <v>-5.6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-5.6</v>
      </c>
      <c r="AT50" s="8">
        <v>0</v>
      </c>
      <c r="AU50" s="8">
        <v>0</v>
      </c>
      <c r="AW50" s="198">
        <v>-0.7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-0.7</v>
      </c>
      <c r="BD50" s="198">
        <v>-0.7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-0.7</v>
      </c>
      <c r="BL50" s="8">
        <f t="shared" si="21"/>
        <v>0</v>
      </c>
      <c r="BM50" s="8">
        <f t="shared" si="22"/>
        <v>0</v>
      </c>
      <c r="BN50" s="8">
        <f t="shared" si="23"/>
        <v>-0.7</v>
      </c>
      <c r="BO50" s="8">
        <f t="shared" si="24"/>
        <v>-0.7</v>
      </c>
      <c r="BP50" s="139">
        <f t="shared" si="25"/>
        <v>0.7</v>
      </c>
      <c r="BQ50" s="139">
        <f t="shared" si="26"/>
        <v>0.7</v>
      </c>
    </row>
    <row r="51" spans="1:69">
      <c r="A51" s="8" t="s">
        <v>93</v>
      </c>
      <c r="B51" s="15">
        <f>'[3]01'!B53</f>
        <v>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0</v>
      </c>
      <c r="G51" s="16">
        <f>'[3]01'!G53</f>
        <v>0</v>
      </c>
      <c r="H51" s="17">
        <f t="shared" si="27"/>
        <v>0</v>
      </c>
      <c r="I51" s="15">
        <f>'[3]01'!J53</f>
        <v>-7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-7</v>
      </c>
      <c r="P51" s="18">
        <f>frq!C51</f>
        <v>1</v>
      </c>
      <c r="Q51" s="15">
        <f t="shared" si="29"/>
        <v>-7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</v>
      </c>
      <c r="X51" s="8">
        <f t="shared" si="4"/>
        <v>-0.7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-0.7</v>
      </c>
      <c r="AE51" s="8">
        <f t="shared" si="11"/>
        <v>-0.7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-0.7</v>
      </c>
      <c r="AL51" s="8">
        <f t="shared" si="31"/>
        <v>-5.6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-5.6</v>
      </c>
      <c r="AT51" s="8">
        <v>0</v>
      </c>
      <c r="AU51" s="8">
        <v>0</v>
      </c>
      <c r="AW51" s="198">
        <v>-0.7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-0.7</v>
      </c>
      <c r="BD51" s="198">
        <v>-0.7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-0.7</v>
      </c>
      <c r="BL51" s="8">
        <f t="shared" si="21"/>
        <v>0</v>
      </c>
      <c r="BM51" s="8">
        <f t="shared" si="22"/>
        <v>0</v>
      </c>
      <c r="BN51" s="8">
        <f t="shared" si="23"/>
        <v>-0.7</v>
      </c>
      <c r="BO51" s="8">
        <f t="shared" si="24"/>
        <v>-0.7</v>
      </c>
      <c r="BP51" s="139">
        <f t="shared" si="25"/>
        <v>0.7</v>
      </c>
      <c r="BQ51" s="139">
        <f t="shared" si="26"/>
        <v>0.7</v>
      </c>
    </row>
    <row r="52" spans="1:69">
      <c r="A52" s="8" t="s">
        <v>94</v>
      </c>
      <c r="B52" s="15">
        <f>'[3]01'!B54</f>
        <v>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0</v>
      </c>
      <c r="G52" s="16">
        <f>'[3]01'!G54</f>
        <v>0</v>
      </c>
      <c r="H52" s="17">
        <f t="shared" si="27"/>
        <v>0</v>
      </c>
      <c r="I52" s="15">
        <f>'[3]01'!J54</f>
        <v>-7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-7</v>
      </c>
      <c r="P52" s="18">
        <f>frq!C52</f>
        <v>1</v>
      </c>
      <c r="Q52" s="15">
        <f t="shared" si="29"/>
        <v>-7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</v>
      </c>
      <c r="X52" s="8">
        <f t="shared" si="4"/>
        <v>-0.7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-0.7</v>
      </c>
      <c r="AE52" s="8">
        <f t="shared" si="11"/>
        <v>-0.7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-0.7</v>
      </c>
      <c r="AL52" s="8">
        <f t="shared" si="31"/>
        <v>-5.6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-5.6</v>
      </c>
      <c r="AT52" s="8">
        <v>0</v>
      </c>
      <c r="AU52" s="8">
        <v>0</v>
      </c>
      <c r="AW52" s="198">
        <v>-0.7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-0.7</v>
      </c>
      <c r="BD52" s="198">
        <v>-0.7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-0.7</v>
      </c>
      <c r="BL52" s="8">
        <f t="shared" si="21"/>
        <v>0</v>
      </c>
      <c r="BM52" s="8">
        <f t="shared" si="22"/>
        <v>0</v>
      </c>
      <c r="BN52" s="8">
        <f t="shared" si="23"/>
        <v>-0.7</v>
      </c>
      <c r="BO52" s="8">
        <f t="shared" si="24"/>
        <v>-0.7</v>
      </c>
      <c r="BP52" s="139">
        <f t="shared" si="25"/>
        <v>0.7</v>
      </c>
      <c r="BQ52" s="139">
        <f t="shared" si="26"/>
        <v>0.7</v>
      </c>
    </row>
    <row r="53" spans="1:69">
      <c r="A53" s="8" t="s">
        <v>95</v>
      </c>
      <c r="B53" s="15">
        <f>'[3]01'!B55</f>
        <v>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0</v>
      </c>
      <c r="G53" s="16">
        <f>'[3]01'!G55</f>
        <v>0</v>
      </c>
      <c r="H53" s="17">
        <f t="shared" si="27"/>
        <v>0</v>
      </c>
      <c r="I53" s="15">
        <f>'[3]01'!J55</f>
        <v>-7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-7</v>
      </c>
      <c r="P53" s="18">
        <f>frq!C53</f>
        <v>1</v>
      </c>
      <c r="Q53" s="15">
        <f t="shared" si="29"/>
        <v>-7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</v>
      </c>
      <c r="X53" s="8">
        <f t="shared" si="4"/>
        <v>-0.7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-0.7</v>
      </c>
      <c r="AE53" s="8">
        <f t="shared" si="11"/>
        <v>-0.7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-0.7</v>
      </c>
      <c r="AL53" s="8">
        <f t="shared" si="31"/>
        <v>-5.6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-5.6</v>
      </c>
      <c r="AT53" s="8">
        <v>0</v>
      </c>
      <c r="AU53" s="8">
        <v>0</v>
      </c>
      <c r="AW53" s="198">
        <v>-0.7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-0.7</v>
      </c>
      <c r="BD53" s="198">
        <v>-0.7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-0.7</v>
      </c>
      <c r="BL53" s="8">
        <f t="shared" si="21"/>
        <v>0</v>
      </c>
      <c r="BM53" s="8">
        <f t="shared" si="22"/>
        <v>0</v>
      </c>
      <c r="BN53" s="8">
        <f t="shared" si="23"/>
        <v>-0.7</v>
      </c>
      <c r="BO53" s="8">
        <f t="shared" si="24"/>
        <v>-0.7</v>
      </c>
      <c r="BP53" s="139">
        <f t="shared" si="25"/>
        <v>0.7</v>
      </c>
      <c r="BQ53" s="139">
        <f t="shared" si="26"/>
        <v>0.7</v>
      </c>
    </row>
    <row r="54" spans="1:69">
      <c r="A54" s="8" t="s">
        <v>96</v>
      </c>
      <c r="B54" s="15">
        <f>'[3]01'!B56</f>
        <v>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0</v>
      </c>
      <c r="G54" s="16">
        <f>'[3]01'!G56</f>
        <v>0</v>
      </c>
      <c r="H54" s="17">
        <f t="shared" si="27"/>
        <v>0</v>
      </c>
      <c r="I54" s="15">
        <f>'[3]01'!J56</f>
        <v>-7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-7</v>
      </c>
      <c r="P54" s="18">
        <f>frq!C54</f>
        <v>1</v>
      </c>
      <c r="Q54" s="15">
        <f t="shared" si="29"/>
        <v>-7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</v>
      </c>
      <c r="X54" s="8">
        <f t="shared" si="4"/>
        <v>-0.7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-0.7</v>
      </c>
      <c r="AE54" s="8">
        <f t="shared" si="11"/>
        <v>-0.7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-0.7</v>
      </c>
      <c r="AL54" s="8">
        <f t="shared" si="31"/>
        <v>-5.6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-5.6</v>
      </c>
      <c r="AT54" s="8">
        <v>0</v>
      </c>
      <c r="AU54" s="8">
        <v>0</v>
      </c>
      <c r="AW54" s="198">
        <v>-0.7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-0.7</v>
      </c>
      <c r="BD54" s="198">
        <v>-0.7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-0.7</v>
      </c>
      <c r="BL54" s="8">
        <f t="shared" si="21"/>
        <v>0</v>
      </c>
      <c r="BM54" s="8">
        <f t="shared" si="22"/>
        <v>0</v>
      </c>
      <c r="BN54" s="8">
        <f t="shared" si="23"/>
        <v>-0.7</v>
      </c>
      <c r="BO54" s="8">
        <f t="shared" si="24"/>
        <v>-0.7</v>
      </c>
      <c r="BP54" s="139">
        <f t="shared" si="25"/>
        <v>0.7</v>
      </c>
      <c r="BQ54" s="139">
        <f t="shared" si="26"/>
        <v>0.7</v>
      </c>
    </row>
    <row r="55" spans="1:69">
      <c r="A55" s="8" t="s">
        <v>97</v>
      </c>
      <c r="B55" s="15">
        <f>'[3]01'!B57</f>
        <v>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0</v>
      </c>
      <c r="G55" s="16">
        <f>'[3]01'!G57</f>
        <v>0</v>
      </c>
      <c r="H55" s="17">
        <f t="shared" si="27"/>
        <v>0</v>
      </c>
      <c r="I55" s="15">
        <f>'[3]01'!J57</f>
        <v>-7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-7</v>
      </c>
      <c r="P55" s="18">
        <f>frq!C55</f>
        <v>1</v>
      </c>
      <c r="Q55" s="15">
        <f t="shared" si="29"/>
        <v>-7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</v>
      </c>
      <c r="X55" s="8">
        <f t="shared" si="4"/>
        <v>-0.7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-0.7</v>
      </c>
      <c r="AE55" s="8">
        <f t="shared" si="11"/>
        <v>-0.7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-0.7</v>
      </c>
      <c r="AL55" s="8">
        <f t="shared" si="31"/>
        <v>-5.6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-5.6</v>
      </c>
      <c r="AT55" s="8">
        <v>0</v>
      </c>
      <c r="AU55" s="8">
        <v>0</v>
      </c>
      <c r="AW55" s="198">
        <v>-0.7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-0.7</v>
      </c>
      <c r="BD55" s="198">
        <v>-0.7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-0.7</v>
      </c>
      <c r="BL55" s="8">
        <f t="shared" si="21"/>
        <v>0</v>
      </c>
      <c r="BM55" s="8">
        <f t="shared" si="22"/>
        <v>0</v>
      </c>
      <c r="BN55" s="8">
        <f t="shared" si="23"/>
        <v>-0.7</v>
      </c>
      <c r="BO55" s="8">
        <f t="shared" si="24"/>
        <v>-0.7</v>
      </c>
      <c r="BP55" s="139">
        <f t="shared" si="25"/>
        <v>0.7</v>
      </c>
      <c r="BQ55" s="139">
        <f t="shared" si="26"/>
        <v>0.7</v>
      </c>
    </row>
    <row r="56" spans="1:69">
      <c r="A56" s="8" t="s">
        <v>98</v>
      </c>
      <c r="B56" s="15">
        <f>'[3]01'!B58</f>
        <v>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0</v>
      </c>
      <c r="G56" s="16">
        <f>'[3]01'!G58</f>
        <v>0</v>
      </c>
      <c r="H56" s="17">
        <f t="shared" si="27"/>
        <v>0</v>
      </c>
      <c r="I56" s="15">
        <f>'[3]01'!J58</f>
        <v>-7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-7</v>
      </c>
      <c r="P56" s="18">
        <f>frq!C56</f>
        <v>1</v>
      </c>
      <c r="Q56" s="15">
        <f t="shared" si="29"/>
        <v>-7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</v>
      </c>
      <c r="X56" s="8">
        <f t="shared" si="4"/>
        <v>-0.7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-0.7</v>
      </c>
      <c r="AE56" s="8">
        <f t="shared" si="11"/>
        <v>-0.7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-0.7</v>
      </c>
      <c r="AL56" s="8">
        <f t="shared" si="31"/>
        <v>-5.6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-5.6</v>
      </c>
      <c r="AT56" s="8">
        <v>0</v>
      </c>
      <c r="AU56" s="8">
        <v>0</v>
      </c>
      <c r="AW56" s="198">
        <v>-0.7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-0.7</v>
      </c>
      <c r="BD56" s="198">
        <v>-0.7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-0.7</v>
      </c>
      <c r="BL56" s="8">
        <f t="shared" si="21"/>
        <v>0</v>
      </c>
      <c r="BM56" s="8">
        <f t="shared" si="22"/>
        <v>0</v>
      </c>
      <c r="BN56" s="8">
        <f t="shared" si="23"/>
        <v>-0.7</v>
      </c>
      <c r="BO56" s="8">
        <f t="shared" si="24"/>
        <v>-0.7</v>
      </c>
      <c r="BP56" s="139">
        <f t="shared" si="25"/>
        <v>0.7</v>
      </c>
      <c r="BQ56" s="139">
        <f t="shared" si="26"/>
        <v>0.7</v>
      </c>
    </row>
    <row r="57" spans="1:69">
      <c r="A57" s="8" t="s">
        <v>99</v>
      </c>
      <c r="B57" s="15">
        <f>'[3]01'!B59</f>
        <v>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0</v>
      </c>
      <c r="G57" s="16">
        <f>'[3]01'!G59</f>
        <v>0</v>
      </c>
      <c r="H57" s="17">
        <f t="shared" si="27"/>
        <v>0</v>
      </c>
      <c r="I57" s="15">
        <f>'[3]01'!J59</f>
        <v>-7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-7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</v>
      </c>
      <c r="X57" s="8">
        <f t="shared" si="4"/>
        <v>-0.7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-0.7</v>
      </c>
      <c r="AE57" s="8">
        <f t="shared" si="11"/>
        <v>-0.7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-0.7</v>
      </c>
      <c r="AL57" s="8">
        <f t="shared" si="31"/>
        <v>-5.6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-5.6</v>
      </c>
      <c r="AT57" s="8">
        <v>0</v>
      </c>
      <c r="AU57" s="8">
        <v>0</v>
      </c>
      <c r="AW57" s="198">
        <v>-0.7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-0.7</v>
      </c>
      <c r="BD57" s="198">
        <v>-0.7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-0.7</v>
      </c>
      <c r="BL57" s="8">
        <f t="shared" si="21"/>
        <v>0</v>
      </c>
      <c r="BM57" s="8">
        <f t="shared" si="22"/>
        <v>0</v>
      </c>
      <c r="BN57" s="8">
        <f t="shared" si="23"/>
        <v>-0.7</v>
      </c>
      <c r="BO57" s="8">
        <f t="shared" si="24"/>
        <v>-0.7</v>
      </c>
      <c r="BP57" s="139">
        <f t="shared" si="25"/>
        <v>0.7</v>
      </c>
      <c r="BQ57" s="139">
        <f t="shared" si="26"/>
        <v>0.7</v>
      </c>
    </row>
    <row r="58" spans="1:69">
      <c r="A58" s="8" t="s">
        <v>100</v>
      </c>
      <c r="B58" s="15">
        <f>'[3]01'!B60</f>
        <v>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0</v>
      </c>
      <c r="G58" s="16">
        <f>'[3]01'!G60</f>
        <v>0</v>
      </c>
      <c r="H58" s="17">
        <f t="shared" si="27"/>
        <v>0</v>
      </c>
      <c r="I58" s="15">
        <f>'[3]01'!J60</f>
        <v>-7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-7</v>
      </c>
      <c r="P58" s="18">
        <f>frq!C58</f>
        <v>1</v>
      </c>
      <c r="Q58" s="15">
        <f t="shared" si="33"/>
        <v>-7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</v>
      </c>
      <c r="X58" s="8">
        <f t="shared" si="4"/>
        <v>-0.7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-0.7</v>
      </c>
      <c r="AE58" s="8">
        <f t="shared" si="11"/>
        <v>-0.7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-0.7</v>
      </c>
      <c r="AL58" s="8">
        <f t="shared" si="31"/>
        <v>-5.6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-5.6</v>
      </c>
      <c r="AT58" s="8">
        <v>0</v>
      </c>
      <c r="AU58" s="8">
        <v>0</v>
      </c>
      <c r="AW58" s="198">
        <v>-0.7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-0.7</v>
      </c>
      <c r="BD58" s="198">
        <v>-0.7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-0.7</v>
      </c>
      <c r="BL58" s="8">
        <f t="shared" si="21"/>
        <v>0</v>
      </c>
      <c r="BM58" s="8">
        <f t="shared" si="22"/>
        <v>0</v>
      </c>
      <c r="BN58" s="8">
        <f t="shared" si="23"/>
        <v>-0.7</v>
      </c>
      <c r="BO58" s="8">
        <f t="shared" si="24"/>
        <v>-0.7</v>
      </c>
      <c r="BP58" s="139">
        <f t="shared" si="25"/>
        <v>0.7</v>
      </c>
      <c r="BQ58" s="139">
        <f t="shared" si="26"/>
        <v>0.7</v>
      </c>
    </row>
    <row r="59" spans="1:69">
      <c r="A59" s="8" t="s">
        <v>101</v>
      </c>
      <c r="B59" s="15">
        <f>'[3]01'!B61</f>
        <v>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0</v>
      </c>
      <c r="G59" s="16">
        <f>'[3]01'!G61</f>
        <v>0</v>
      </c>
      <c r="H59" s="17">
        <f t="shared" si="27"/>
        <v>0</v>
      </c>
      <c r="I59" s="15">
        <f>'[3]01'!J61</f>
        <v>-7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-7</v>
      </c>
      <c r="P59" s="18">
        <f>frq!C59</f>
        <v>1</v>
      </c>
      <c r="Q59" s="15">
        <f t="shared" si="33"/>
        <v>-7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</v>
      </c>
      <c r="X59" s="8">
        <f t="shared" si="4"/>
        <v>-0.7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-0.7</v>
      </c>
      <c r="AE59" s="8">
        <f t="shared" si="11"/>
        <v>-0.7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-0.7</v>
      </c>
      <c r="AL59" s="8">
        <f t="shared" si="31"/>
        <v>-5.6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-5.6</v>
      </c>
      <c r="AT59" s="8">
        <v>0</v>
      </c>
      <c r="AU59" s="8">
        <v>0</v>
      </c>
      <c r="AW59" s="198">
        <v>-0.7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-0.7</v>
      </c>
      <c r="BD59" s="198">
        <v>-0.7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-0.7</v>
      </c>
      <c r="BL59" s="8">
        <f t="shared" si="21"/>
        <v>0</v>
      </c>
      <c r="BM59" s="8">
        <f t="shared" si="22"/>
        <v>0</v>
      </c>
      <c r="BN59" s="8">
        <f t="shared" si="23"/>
        <v>-0.7</v>
      </c>
      <c r="BO59" s="8">
        <f t="shared" si="24"/>
        <v>-0.7</v>
      </c>
      <c r="BP59" s="139">
        <f t="shared" si="25"/>
        <v>0.7</v>
      </c>
      <c r="BQ59" s="139">
        <f t="shared" si="26"/>
        <v>0.7</v>
      </c>
    </row>
    <row r="60" spans="1:69">
      <c r="A60" s="8" t="s">
        <v>102</v>
      </c>
      <c r="B60" s="15">
        <f>'[3]01'!B62</f>
        <v>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0</v>
      </c>
      <c r="G60" s="16">
        <f>'[3]01'!G62</f>
        <v>0</v>
      </c>
      <c r="H60" s="17">
        <f t="shared" si="27"/>
        <v>0</v>
      </c>
      <c r="I60" s="15">
        <f>'[3]01'!J62</f>
        <v>-7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-7</v>
      </c>
      <c r="P60" s="18">
        <f>frq!C60</f>
        <v>1</v>
      </c>
      <c r="Q60" s="15">
        <f t="shared" si="33"/>
        <v>-7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</v>
      </c>
      <c r="X60" s="8">
        <f t="shared" si="4"/>
        <v>-0.7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-0.7</v>
      </c>
      <c r="AE60" s="8">
        <f t="shared" si="11"/>
        <v>-0.7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-0.7</v>
      </c>
      <c r="AL60" s="8">
        <f t="shared" si="31"/>
        <v>-5.6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-5.6</v>
      </c>
      <c r="AT60" s="8">
        <v>0</v>
      </c>
      <c r="AU60" s="8">
        <v>0</v>
      </c>
      <c r="AW60" s="198">
        <v>-0.7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-0.7</v>
      </c>
      <c r="BD60" s="198">
        <v>-0.7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-0.7</v>
      </c>
      <c r="BL60" s="8">
        <f t="shared" si="21"/>
        <v>0</v>
      </c>
      <c r="BM60" s="8">
        <f t="shared" si="22"/>
        <v>0</v>
      </c>
      <c r="BN60" s="8">
        <f t="shared" si="23"/>
        <v>-0.7</v>
      </c>
      <c r="BO60" s="8">
        <f t="shared" si="24"/>
        <v>-0.7</v>
      </c>
      <c r="BP60" s="139">
        <f t="shared" si="25"/>
        <v>0.7</v>
      </c>
      <c r="BQ60" s="139">
        <f t="shared" si="26"/>
        <v>0.7</v>
      </c>
    </row>
    <row r="61" spans="1:69">
      <c r="A61" s="8" t="s">
        <v>103</v>
      </c>
      <c r="B61" s="15">
        <f>'[3]01'!B63</f>
        <v>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0</v>
      </c>
      <c r="G61" s="16">
        <f>'[3]01'!G63</f>
        <v>0</v>
      </c>
      <c r="H61" s="17">
        <f t="shared" si="27"/>
        <v>0</v>
      </c>
      <c r="I61" s="15">
        <f>'[3]01'!J63</f>
        <v>-7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-7</v>
      </c>
      <c r="P61" s="18">
        <f>frq!C61</f>
        <v>1</v>
      </c>
      <c r="Q61" s="15">
        <f t="shared" si="33"/>
        <v>-7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</v>
      </c>
      <c r="X61" s="8">
        <f t="shared" si="4"/>
        <v>-0.7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-0.7</v>
      </c>
      <c r="AE61" s="8">
        <f t="shared" si="11"/>
        <v>-0.7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-0.7</v>
      </c>
      <c r="AL61" s="8">
        <f t="shared" si="31"/>
        <v>-5.6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-5.6</v>
      </c>
      <c r="AT61" s="8">
        <v>0</v>
      </c>
      <c r="AU61" s="8">
        <v>0</v>
      </c>
      <c r="AW61" s="198">
        <v>-0.7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-0.7</v>
      </c>
      <c r="BD61" s="198">
        <v>-0.7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-0.7</v>
      </c>
      <c r="BL61" s="8">
        <f t="shared" si="21"/>
        <v>0</v>
      </c>
      <c r="BM61" s="8">
        <f t="shared" si="22"/>
        <v>0</v>
      </c>
      <c r="BN61" s="8">
        <f t="shared" si="23"/>
        <v>-0.7</v>
      </c>
      <c r="BO61" s="8">
        <f t="shared" si="24"/>
        <v>-0.7</v>
      </c>
      <c r="BP61" s="139">
        <f t="shared" si="25"/>
        <v>0.7</v>
      </c>
      <c r="BQ61" s="139">
        <f t="shared" si="26"/>
        <v>0.7</v>
      </c>
    </row>
    <row r="62" spans="1:69">
      <c r="A62" s="8" t="s">
        <v>104</v>
      </c>
      <c r="B62" s="15">
        <f>'[3]01'!B64</f>
        <v>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0</v>
      </c>
      <c r="G62" s="16">
        <f>'[3]01'!G64</f>
        <v>0</v>
      </c>
      <c r="H62" s="17">
        <f t="shared" si="27"/>
        <v>0</v>
      </c>
      <c r="I62" s="15">
        <f>'[3]01'!J64</f>
        <v>-7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-7</v>
      </c>
      <c r="P62" s="18">
        <f>frq!C62</f>
        <v>1</v>
      </c>
      <c r="Q62" s="15">
        <f t="shared" si="33"/>
        <v>-7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</v>
      </c>
      <c r="X62" s="8">
        <f t="shared" si="4"/>
        <v>-0.7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-0.7</v>
      </c>
      <c r="AE62" s="8">
        <f t="shared" si="11"/>
        <v>-0.7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-0.7</v>
      </c>
      <c r="AL62" s="8">
        <f t="shared" ref="AL62:AN98" si="35">Q62-X62-AE62</f>
        <v>-5.6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-5.6</v>
      </c>
      <c r="AT62" s="8">
        <v>0</v>
      </c>
      <c r="AU62" s="8">
        <v>0</v>
      </c>
      <c r="AW62" s="198">
        <v>-0.7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-0.7</v>
      </c>
      <c r="BD62" s="198">
        <v>-0.7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-0.7</v>
      </c>
      <c r="BL62" s="8">
        <f t="shared" si="21"/>
        <v>0</v>
      </c>
      <c r="BM62" s="8">
        <f t="shared" si="22"/>
        <v>0</v>
      </c>
      <c r="BN62" s="8">
        <f t="shared" si="23"/>
        <v>-0.7</v>
      </c>
      <c r="BO62" s="8">
        <f t="shared" si="24"/>
        <v>-0.7</v>
      </c>
      <c r="BP62" s="139">
        <f t="shared" si="25"/>
        <v>0.7</v>
      </c>
      <c r="BQ62" s="139">
        <f t="shared" si="26"/>
        <v>0.7</v>
      </c>
    </row>
    <row r="63" spans="1:69">
      <c r="A63" s="8" t="s">
        <v>105</v>
      </c>
      <c r="B63" s="15">
        <f>'[3]01'!B65</f>
        <v>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0</v>
      </c>
      <c r="G63" s="16">
        <f>'[3]01'!G65</f>
        <v>0</v>
      </c>
      <c r="H63" s="17">
        <f t="shared" si="27"/>
        <v>0</v>
      </c>
      <c r="I63" s="15">
        <f>'[3]01'!J65</f>
        <v>-7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-7</v>
      </c>
      <c r="P63" s="18">
        <f>frq!C63</f>
        <v>1</v>
      </c>
      <c r="Q63" s="15">
        <f t="shared" si="33"/>
        <v>-7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</v>
      </c>
      <c r="X63" s="8">
        <f t="shared" si="4"/>
        <v>-0.7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-0.7</v>
      </c>
      <c r="AE63" s="8">
        <f t="shared" si="11"/>
        <v>-0.7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-0.7</v>
      </c>
      <c r="AL63" s="8">
        <f t="shared" si="35"/>
        <v>-5.6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-5.6</v>
      </c>
      <c r="AT63" s="8">
        <v>0</v>
      </c>
      <c r="AU63" s="8">
        <v>0</v>
      </c>
      <c r="AW63" s="198">
        <v>-0.7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-0.7</v>
      </c>
      <c r="BD63" s="198">
        <v>-0.7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-0.7</v>
      </c>
      <c r="BL63" s="8">
        <f t="shared" si="21"/>
        <v>0</v>
      </c>
      <c r="BM63" s="8">
        <f t="shared" si="22"/>
        <v>0</v>
      </c>
      <c r="BN63" s="8">
        <f t="shared" si="23"/>
        <v>-0.7</v>
      </c>
      <c r="BO63" s="8">
        <f t="shared" si="24"/>
        <v>-0.7</v>
      </c>
      <c r="BP63" s="139">
        <f t="shared" si="25"/>
        <v>0.7</v>
      </c>
      <c r="BQ63" s="139">
        <f t="shared" si="26"/>
        <v>0.7</v>
      </c>
    </row>
    <row r="64" spans="1:69">
      <c r="A64" s="8" t="s">
        <v>106</v>
      </c>
      <c r="B64" s="15">
        <f>'[3]01'!B66</f>
        <v>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0</v>
      </c>
      <c r="G64" s="16">
        <f>'[3]01'!G66</f>
        <v>0</v>
      </c>
      <c r="H64" s="17">
        <f t="shared" si="27"/>
        <v>0</v>
      </c>
      <c r="I64" s="15">
        <f>'[3]01'!J66</f>
        <v>-7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-7</v>
      </c>
      <c r="P64" s="18">
        <f>frq!C64</f>
        <v>1</v>
      </c>
      <c r="Q64" s="15">
        <f t="shared" si="33"/>
        <v>-7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</v>
      </c>
      <c r="X64" s="8">
        <f t="shared" si="4"/>
        <v>-0.7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-0.7</v>
      </c>
      <c r="AE64" s="8">
        <f t="shared" si="11"/>
        <v>-0.7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-0.7</v>
      </c>
      <c r="AL64" s="8">
        <f t="shared" si="35"/>
        <v>-5.6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-5.6</v>
      </c>
      <c r="AT64" s="8">
        <v>0</v>
      </c>
      <c r="AU64" s="8">
        <v>0</v>
      </c>
      <c r="AW64" s="198">
        <v>-0.7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-0.7</v>
      </c>
      <c r="BD64" s="198">
        <v>-0.7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-0.7</v>
      </c>
      <c r="BL64" s="8">
        <f t="shared" si="21"/>
        <v>0</v>
      </c>
      <c r="BM64" s="8">
        <f t="shared" si="22"/>
        <v>0</v>
      </c>
      <c r="BN64" s="8">
        <f t="shared" si="23"/>
        <v>-0.7</v>
      </c>
      <c r="BO64" s="8">
        <f t="shared" si="24"/>
        <v>-0.7</v>
      </c>
      <c r="BP64" s="139">
        <f t="shared" si="25"/>
        <v>0.7</v>
      </c>
      <c r="BQ64" s="139">
        <f t="shared" si="26"/>
        <v>0.7</v>
      </c>
    </row>
    <row r="65" spans="1:69">
      <c r="A65" s="8" t="s">
        <v>107</v>
      </c>
      <c r="B65" s="15">
        <f>'[3]01'!B67</f>
        <v>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0</v>
      </c>
      <c r="G65" s="16">
        <f>'[3]01'!G67</f>
        <v>0</v>
      </c>
      <c r="H65" s="17">
        <f t="shared" si="27"/>
        <v>0</v>
      </c>
      <c r="I65" s="15">
        <f>'[3]01'!J67</f>
        <v>-7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-7</v>
      </c>
      <c r="P65" s="18">
        <f>frq!C65</f>
        <v>1</v>
      </c>
      <c r="Q65" s="15">
        <f t="shared" si="33"/>
        <v>-7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</v>
      </c>
      <c r="X65" s="8">
        <f t="shared" si="4"/>
        <v>-0.7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-0.7</v>
      </c>
      <c r="AE65" s="8">
        <f t="shared" si="11"/>
        <v>-0.7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-0.7</v>
      </c>
      <c r="AL65" s="8">
        <f t="shared" si="35"/>
        <v>-5.6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-5.6</v>
      </c>
      <c r="AT65" s="8">
        <v>0</v>
      </c>
      <c r="AU65" s="8">
        <v>0</v>
      </c>
      <c r="AW65" s="198">
        <v>-0.7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-0.7</v>
      </c>
      <c r="BD65" s="198">
        <v>-0.7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-0.7</v>
      </c>
      <c r="BL65" s="8">
        <f t="shared" si="21"/>
        <v>0</v>
      </c>
      <c r="BM65" s="8">
        <f t="shared" si="22"/>
        <v>0</v>
      </c>
      <c r="BN65" s="8">
        <f t="shared" si="23"/>
        <v>-0.7</v>
      </c>
      <c r="BO65" s="8">
        <f t="shared" si="24"/>
        <v>-0.7</v>
      </c>
      <c r="BP65" s="139">
        <f t="shared" si="25"/>
        <v>0.7</v>
      </c>
      <c r="BQ65" s="139">
        <f t="shared" si="26"/>
        <v>0.7</v>
      </c>
    </row>
    <row r="66" spans="1:69">
      <c r="A66" s="8" t="s">
        <v>108</v>
      </c>
      <c r="B66" s="15">
        <f>'[3]01'!B68</f>
        <v>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0</v>
      </c>
      <c r="G66" s="16">
        <f>'[3]01'!G68</f>
        <v>0</v>
      </c>
      <c r="H66" s="17">
        <f t="shared" si="27"/>
        <v>0</v>
      </c>
      <c r="I66" s="15">
        <f>'[3]01'!J68</f>
        <v>-7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-7</v>
      </c>
      <c r="P66" s="18">
        <f>frq!C66</f>
        <v>1</v>
      </c>
      <c r="Q66" s="15">
        <f t="shared" si="33"/>
        <v>-7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</v>
      </c>
      <c r="X66" s="8">
        <f t="shared" si="4"/>
        <v>-0.7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-0.7</v>
      </c>
      <c r="AE66" s="8">
        <f t="shared" si="11"/>
        <v>-0.7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-0.7</v>
      </c>
      <c r="AL66" s="8">
        <f t="shared" si="35"/>
        <v>-5.6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-5.6</v>
      </c>
      <c r="AT66" s="8">
        <v>0</v>
      </c>
      <c r="AU66" s="8">
        <v>0</v>
      </c>
      <c r="AW66" s="198">
        <v>-0.7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-0.7</v>
      </c>
      <c r="BD66" s="198">
        <v>-0.7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-0.7</v>
      </c>
      <c r="BL66" s="8">
        <f t="shared" si="21"/>
        <v>0</v>
      </c>
      <c r="BM66" s="8">
        <f t="shared" si="22"/>
        <v>0</v>
      </c>
      <c r="BN66" s="8">
        <f t="shared" si="23"/>
        <v>-0.7</v>
      </c>
      <c r="BO66" s="8">
        <f t="shared" si="24"/>
        <v>-0.7</v>
      </c>
      <c r="BP66" s="139">
        <f t="shared" si="25"/>
        <v>0.7</v>
      </c>
      <c r="BQ66" s="139">
        <f t="shared" si="26"/>
        <v>0.7</v>
      </c>
    </row>
    <row r="67" spans="1:69">
      <c r="A67" s="8" t="s">
        <v>109</v>
      </c>
      <c r="B67" s="15">
        <f>'[3]01'!B69</f>
        <v>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0</v>
      </c>
      <c r="G67" s="16">
        <f>'[3]01'!G69</f>
        <v>0</v>
      </c>
      <c r="H67" s="17">
        <f t="shared" si="27"/>
        <v>0</v>
      </c>
      <c r="I67" s="15">
        <f>'[3]01'!J69</f>
        <v>-7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-7</v>
      </c>
      <c r="P67" s="18">
        <f>frq!C67</f>
        <v>1</v>
      </c>
      <c r="Q67" s="15">
        <f t="shared" si="33"/>
        <v>-7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</v>
      </c>
      <c r="X67" s="8">
        <f t="shared" si="4"/>
        <v>-0.7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-0.7</v>
      </c>
      <c r="AE67" s="8">
        <f t="shared" si="11"/>
        <v>-0.7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-0.7</v>
      </c>
      <c r="AL67" s="8">
        <f t="shared" si="35"/>
        <v>-5.6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-5.6</v>
      </c>
      <c r="AT67" s="8">
        <v>0</v>
      </c>
      <c r="AU67" s="8">
        <v>0</v>
      </c>
      <c r="AW67" s="198">
        <v>-0.7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-0.7</v>
      </c>
      <c r="BD67" s="198">
        <v>-0.7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-0.7</v>
      </c>
      <c r="BL67" s="8">
        <f t="shared" si="21"/>
        <v>0</v>
      </c>
      <c r="BM67" s="8">
        <f t="shared" si="22"/>
        <v>0</v>
      </c>
      <c r="BN67" s="8">
        <f t="shared" si="23"/>
        <v>-0.7</v>
      </c>
      <c r="BO67" s="8">
        <f t="shared" si="24"/>
        <v>-0.7</v>
      </c>
      <c r="BP67" s="139">
        <f t="shared" si="25"/>
        <v>0.7</v>
      </c>
      <c r="BQ67" s="139">
        <f t="shared" si="26"/>
        <v>0.7</v>
      </c>
    </row>
    <row r="68" spans="1:69">
      <c r="A68" s="8" t="s">
        <v>110</v>
      </c>
      <c r="B68" s="15">
        <f>'[3]01'!B70</f>
        <v>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0</v>
      </c>
      <c r="G68" s="16">
        <f>'[3]01'!G70</f>
        <v>0</v>
      </c>
      <c r="H68" s="17">
        <f t="shared" si="27"/>
        <v>0</v>
      </c>
      <c r="I68" s="15">
        <f>'[3]01'!J70</f>
        <v>-7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-7</v>
      </c>
      <c r="P68" s="18">
        <f>frq!C68</f>
        <v>1</v>
      </c>
      <c r="Q68" s="15">
        <f t="shared" si="33"/>
        <v>-7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</v>
      </c>
      <c r="X68" s="8">
        <f t="shared" ref="X68:X98" si="36">AW68</f>
        <v>-0.7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-0.7</v>
      </c>
      <c r="AE68" s="8">
        <f t="shared" ref="AE68:AE98" si="43">BD68</f>
        <v>-0.7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-0.7</v>
      </c>
      <c r="AL68" s="8">
        <f t="shared" si="35"/>
        <v>-5.6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-5.6</v>
      </c>
      <c r="AT68" s="8">
        <v>0</v>
      </c>
      <c r="AU68" s="8">
        <v>0</v>
      </c>
      <c r="AW68" s="198">
        <v>-0.7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-0.7</v>
      </c>
      <c r="BD68" s="198">
        <v>-0.7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-0.7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-0.7</v>
      </c>
      <c r="BO68" s="8">
        <f t="shared" ref="BO68:BO98" si="56">BJ68</f>
        <v>-0.7</v>
      </c>
      <c r="BP68" s="139">
        <f t="shared" ref="BP68:BP98" si="57">BL68-BN68</f>
        <v>0.7</v>
      </c>
      <c r="BQ68" s="139">
        <f t="shared" ref="BQ68:BQ98" si="58">BM68-BO68</f>
        <v>0.7</v>
      </c>
    </row>
    <row r="69" spans="1:69">
      <c r="A69" s="8" t="s">
        <v>111</v>
      </c>
      <c r="B69" s="15">
        <f>'[3]01'!B71</f>
        <v>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0</v>
      </c>
      <c r="G69" s="16">
        <f>'[3]01'!G71</f>
        <v>0</v>
      </c>
      <c r="H69" s="17">
        <f t="shared" ref="H69:H98" si="59">SUM(B69:G69)</f>
        <v>0</v>
      </c>
      <c r="I69" s="15">
        <f>'[3]01'!J71</f>
        <v>-7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-7</v>
      </c>
      <c r="P69" s="18">
        <f>frq!C69</f>
        <v>1</v>
      </c>
      <c r="Q69" s="15">
        <f t="shared" si="33"/>
        <v>-7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</v>
      </c>
      <c r="X69" s="8">
        <f t="shared" si="36"/>
        <v>-0.7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-0.7</v>
      </c>
      <c r="AE69" s="8">
        <f t="shared" si="43"/>
        <v>-0.7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-0.7</v>
      </c>
      <c r="AL69" s="8">
        <f t="shared" si="35"/>
        <v>-5.6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-5.6</v>
      </c>
      <c r="AT69" s="8">
        <v>0</v>
      </c>
      <c r="AU69" s="8">
        <v>0</v>
      </c>
      <c r="AW69" s="198">
        <v>-0.7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-0.7</v>
      </c>
      <c r="BD69" s="198">
        <v>-0.7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-0.7</v>
      </c>
      <c r="BL69" s="8">
        <f t="shared" si="53"/>
        <v>0</v>
      </c>
      <c r="BM69" s="8">
        <f t="shared" si="54"/>
        <v>0</v>
      </c>
      <c r="BN69" s="8">
        <f t="shared" si="55"/>
        <v>-0.7</v>
      </c>
      <c r="BO69" s="8">
        <f t="shared" si="56"/>
        <v>-0.7</v>
      </c>
      <c r="BP69" s="139">
        <f t="shared" si="57"/>
        <v>0.7</v>
      </c>
      <c r="BQ69" s="139">
        <f t="shared" si="58"/>
        <v>0.7</v>
      </c>
    </row>
    <row r="70" spans="1:69">
      <c r="A70" s="8" t="s">
        <v>112</v>
      </c>
      <c r="B70" s="15">
        <f>'[3]01'!B72</f>
        <v>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0</v>
      </c>
      <c r="G70" s="16">
        <f>'[3]01'!G72</f>
        <v>0</v>
      </c>
      <c r="H70" s="17">
        <f t="shared" si="59"/>
        <v>0</v>
      </c>
      <c r="I70" s="15">
        <f>'[3]01'!J72</f>
        <v>-7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-7</v>
      </c>
      <c r="P70" s="18">
        <f>frq!C70</f>
        <v>1</v>
      </c>
      <c r="Q70" s="15">
        <f t="shared" si="33"/>
        <v>-7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</v>
      </c>
      <c r="X70" s="8">
        <f t="shared" si="36"/>
        <v>-0.7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-0.7</v>
      </c>
      <c r="AE70" s="8">
        <f t="shared" si="43"/>
        <v>-0.7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-0.7</v>
      </c>
      <c r="AL70" s="8">
        <f t="shared" si="35"/>
        <v>-5.6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-5.6</v>
      </c>
      <c r="AT70" s="8">
        <v>0</v>
      </c>
      <c r="AU70" s="8">
        <v>0</v>
      </c>
      <c r="AW70" s="198">
        <v>-0.7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-0.7</v>
      </c>
      <c r="BD70" s="198">
        <v>-0.7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-0.7</v>
      </c>
      <c r="BL70" s="8">
        <f t="shared" si="53"/>
        <v>0</v>
      </c>
      <c r="BM70" s="8">
        <f t="shared" si="54"/>
        <v>0</v>
      </c>
      <c r="BN70" s="8">
        <f t="shared" si="55"/>
        <v>-0.7</v>
      </c>
      <c r="BO70" s="8">
        <f t="shared" si="56"/>
        <v>-0.7</v>
      </c>
      <c r="BP70" s="139">
        <f t="shared" si="57"/>
        <v>0.7</v>
      </c>
      <c r="BQ70" s="139">
        <f t="shared" si="58"/>
        <v>0.7</v>
      </c>
    </row>
    <row r="71" spans="1:69">
      <c r="A71" s="8" t="s">
        <v>113</v>
      </c>
      <c r="B71" s="15">
        <f>'[3]01'!B73</f>
        <v>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0</v>
      </c>
      <c r="G71" s="16">
        <f>'[3]01'!G73</f>
        <v>0</v>
      </c>
      <c r="H71" s="17">
        <f t="shared" si="59"/>
        <v>0</v>
      </c>
      <c r="I71" s="15">
        <f>'[3]01'!J73</f>
        <v>-7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-7</v>
      </c>
      <c r="P71" s="18">
        <f>frq!C71</f>
        <v>1</v>
      </c>
      <c r="Q71" s="15">
        <f t="shared" si="33"/>
        <v>-7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</v>
      </c>
      <c r="X71" s="8">
        <f t="shared" si="36"/>
        <v>-0.7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-0.7</v>
      </c>
      <c r="AE71" s="8">
        <f t="shared" si="43"/>
        <v>-0.7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-0.7</v>
      </c>
      <c r="AL71" s="8">
        <f t="shared" si="35"/>
        <v>-5.6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-5.6</v>
      </c>
      <c r="AT71" s="8">
        <v>0</v>
      </c>
      <c r="AU71" s="8">
        <v>0</v>
      </c>
      <c r="AW71" s="198">
        <v>-0.7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-0.7</v>
      </c>
      <c r="BD71" s="198">
        <v>-0.7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-0.7</v>
      </c>
      <c r="BL71" s="8">
        <f t="shared" si="53"/>
        <v>0</v>
      </c>
      <c r="BM71" s="8">
        <f t="shared" si="54"/>
        <v>0</v>
      </c>
      <c r="BN71" s="8">
        <f t="shared" si="55"/>
        <v>-0.7</v>
      </c>
      <c r="BO71" s="8">
        <f t="shared" si="56"/>
        <v>-0.7</v>
      </c>
      <c r="BP71" s="139">
        <f t="shared" si="57"/>
        <v>0.7</v>
      </c>
      <c r="BQ71" s="139">
        <f t="shared" si="58"/>
        <v>0.7</v>
      </c>
    </row>
    <row r="72" spans="1:69">
      <c r="A72" s="8" t="s">
        <v>114</v>
      </c>
      <c r="B72" s="15">
        <f>'[3]01'!B74</f>
        <v>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0</v>
      </c>
      <c r="G72" s="16">
        <f>'[3]01'!G74</f>
        <v>0</v>
      </c>
      <c r="H72" s="17">
        <f t="shared" si="59"/>
        <v>0</v>
      </c>
      <c r="I72" s="15">
        <f>'[3]01'!J74</f>
        <v>-7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-7</v>
      </c>
      <c r="P72" s="18">
        <f>frq!C72</f>
        <v>1</v>
      </c>
      <c r="Q72" s="15">
        <f t="shared" si="33"/>
        <v>-7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</v>
      </c>
      <c r="X72" s="8">
        <f t="shared" si="36"/>
        <v>-0.7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-0.7</v>
      </c>
      <c r="AE72" s="8">
        <f t="shared" si="43"/>
        <v>-0.7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-0.7</v>
      </c>
      <c r="AL72" s="8">
        <f t="shared" si="35"/>
        <v>-5.6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-5.6</v>
      </c>
      <c r="AT72" s="8">
        <v>0</v>
      </c>
      <c r="AU72" s="8">
        <v>0</v>
      </c>
      <c r="AW72" s="198">
        <v>-0.7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-0.7</v>
      </c>
      <c r="BD72" s="198">
        <v>-0.7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-0.7</v>
      </c>
      <c r="BL72" s="8">
        <f t="shared" si="53"/>
        <v>0</v>
      </c>
      <c r="BM72" s="8">
        <f t="shared" si="54"/>
        <v>0</v>
      </c>
      <c r="BN72" s="8">
        <f t="shared" si="55"/>
        <v>-0.7</v>
      </c>
      <c r="BO72" s="8">
        <f t="shared" si="56"/>
        <v>-0.7</v>
      </c>
      <c r="BP72" s="139">
        <f t="shared" si="57"/>
        <v>0.7</v>
      </c>
      <c r="BQ72" s="139">
        <f t="shared" si="58"/>
        <v>0.7</v>
      </c>
    </row>
    <row r="73" spans="1:69">
      <c r="A73" s="8" t="s">
        <v>115</v>
      </c>
      <c r="B73" s="15">
        <f>'[3]01'!B75</f>
        <v>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0</v>
      </c>
      <c r="G73" s="16">
        <f>'[3]01'!G75</f>
        <v>0</v>
      </c>
      <c r="H73" s="17">
        <f t="shared" si="59"/>
        <v>0</v>
      </c>
      <c r="I73" s="15">
        <f>'[3]01'!J75</f>
        <v>-7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-7</v>
      </c>
      <c r="P73" s="18">
        <f>frq!C73</f>
        <v>1</v>
      </c>
      <c r="Q73" s="15">
        <f t="shared" si="33"/>
        <v>-7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-7</v>
      </c>
      <c r="X73" s="8">
        <f t="shared" si="36"/>
        <v>-0.7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-0.7</v>
      </c>
      <c r="AE73" s="8">
        <f t="shared" si="43"/>
        <v>-0.7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-0.7</v>
      </c>
      <c r="AL73" s="8">
        <f t="shared" si="35"/>
        <v>-5.6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-5.6</v>
      </c>
      <c r="AT73" s="8">
        <v>0</v>
      </c>
      <c r="AU73" s="8">
        <v>0</v>
      </c>
      <c r="AW73" s="198">
        <v>-0.7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-0.7</v>
      </c>
      <c r="BD73" s="198">
        <v>-0.7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-0.7</v>
      </c>
      <c r="BL73" s="8">
        <f t="shared" si="53"/>
        <v>0</v>
      </c>
      <c r="BM73" s="8">
        <f t="shared" si="54"/>
        <v>0</v>
      </c>
      <c r="BN73" s="8">
        <f t="shared" si="55"/>
        <v>-0.7</v>
      </c>
      <c r="BO73" s="8">
        <f t="shared" si="56"/>
        <v>-0.7</v>
      </c>
      <c r="BP73" s="139">
        <f t="shared" si="57"/>
        <v>0.7</v>
      </c>
      <c r="BQ73" s="139">
        <f t="shared" si="58"/>
        <v>0.7</v>
      </c>
    </row>
    <row r="74" spans="1:69">
      <c r="A74" s="8" t="s">
        <v>116</v>
      </c>
      <c r="B74" s="15">
        <f>'[3]01'!B76</f>
        <v>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0</v>
      </c>
      <c r="G74" s="16">
        <f>'[3]01'!G76</f>
        <v>0</v>
      </c>
      <c r="H74" s="17">
        <f t="shared" si="59"/>
        <v>0</v>
      </c>
      <c r="I74" s="15">
        <f>'[3]01'!J76</f>
        <v>-7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-7</v>
      </c>
      <c r="P74" s="18">
        <f>frq!C74</f>
        <v>1</v>
      </c>
      <c r="Q74" s="15">
        <f t="shared" si="33"/>
        <v>-7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-7</v>
      </c>
      <c r="X74" s="8">
        <f t="shared" si="36"/>
        <v>-0.7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-0.7</v>
      </c>
      <c r="AE74" s="8">
        <f t="shared" si="43"/>
        <v>-0.7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-0.7</v>
      </c>
      <c r="AL74" s="8">
        <f t="shared" si="35"/>
        <v>-5.6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-5.6</v>
      </c>
      <c r="AT74" s="8">
        <v>0</v>
      </c>
      <c r="AU74" s="8">
        <v>0</v>
      </c>
      <c r="AW74" s="198">
        <v>-0.7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-0.7</v>
      </c>
      <c r="BD74" s="198">
        <v>-0.7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-0.7</v>
      </c>
      <c r="BL74" s="8">
        <f t="shared" si="53"/>
        <v>0</v>
      </c>
      <c r="BM74" s="8">
        <f t="shared" si="54"/>
        <v>0</v>
      </c>
      <c r="BN74" s="8">
        <f t="shared" si="55"/>
        <v>-0.7</v>
      </c>
      <c r="BO74" s="8">
        <f t="shared" si="56"/>
        <v>-0.7</v>
      </c>
      <c r="BP74" s="139">
        <f t="shared" si="57"/>
        <v>0.7</v>
      </c>
      <c r="BQ74" s="139">
        <f t="shared" si="58"/>
        <v>0.7</v>
      </c>
    </row>
    <row r="75" spans="1:69">
      <c r="A75" s="8" t="s">
        <v>117</v>
      </c>
      <c r="B75" s="15">
        <f>'[3]01'!B77</f>
        <v>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0</v>
      </c>
      <c r="G75" s="16">
        <f>'[3]01'!G77</f>
        <v>0</v>
      </c>
      <c r="H75" s="17">
        <f t="shared" si="59"/>
        <v>0</v>
      </c>
      <c r="I75" s="15">
        <f>'[3]01'!J77</f>
        <v>-7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-7</v>
      </c>
      <c r="P75" s="18">
        <f>frq!C75</f>
        <v>1</v>
      </c>
      <c r="Q75" s="15">
        <f t="shared" si="33"/>
        <v>-7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</v>
      </c>
      <c r="X75" s="8">
        <f t="shared" si="36"/>
        <v>-0.7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-0.7</v>
      </c>
      <c r="AE75" s="8">
        <f t="shared" si="43"/>
        <v>-0.7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-0.7</v>
      </c>
      <c r="AL75" s="8">
        <f t="shared" si="35"/>
        <v>-5.6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-5.6</v>
      </c>
      <c r="AT75" s="8">
        <v>0</v>
      </c>
      <c r="AU75" s="8">
        <v>0</v>
      </c>
      <c r="AW75" s="198">
        <v>-0.7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-0.7</v>
      </c>
      <c r="BD75" s="198">
        <v>-0.7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-0.7</v>
      </c>
      <c r="BL75" s="8">
        <f t="shared" si="53"/>
        <v>0</v>
      </c>
      <c r="BM75" s="8">
        <f t="shared" si="54"/>
        <v>0</v>
      </c>
      <c r="BN75" s="8">
        <f t="shared" si="55"/>
        <v>-0.7</v>
      </c>
      <c r="BO75" s="8">
        <f t="shared" si="56"/>
        <v>-0.7</v>
      </c>
      <c r="BP75" s="139">
        <f t="shared" si="57"/>
        <v>0.7</v>
      </c>
      <c r="BQ75" s="139">
        <f t="shared" si="58"/>
        <v>0.7</v>
      </c>
    </row>
    <row r="76" spans="1:69">
      <c r="A76" s="8" t="s">
        <v>118</v>
      </c>
      <c r="B76" s="15">
        <f>'[3]01'!B78</f>
        <v>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0</v>
      </c>
      <c r="G76" s="16">
        <f>'[3]01'!G78</f>
        <v>0</v>
      </c>
      <c r="H76" s="17">
        <f t="shared" si="59"/>
        <v>0</v>
      </c>
      <c r="I76" s="15">
        <f>'[3]01'!J78</f>
        <v>-7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-7</v>
      </c>
      <c r="P76" s="18">
        <f>frq!C76</f>
        <v>1</v>
      </c>
      <c r="Q76" s="15">
        <f t="shared" si="33"/>
        <v>-7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</v>
      </c>
      <c r="X76" s="8">
        <f t="shared" si="36"/>
        <v>-0.7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-0.7</v>
      </c>
      <c r="AE76" s="8">
        <f t="shared" si="43"/>
        <v>-0.7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-0.7</v>
      </c>
      <c r="AL76" s="8">
        <f t="shared" si="35"/>
        <v>-5.6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-5.6</v>
      </c>
      <c r="AT76" s="8">
        <v>0</v>
      </c>
      <c r="AU76" s="8">
        <v>0</v>
      </c>
      <c r="AW76" s="198">
        <v>-0.7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-0.7</v>
      </c>
      <c r="BD76" s="198">
        <v>-0.7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-0.7</v>
      </c>
      <c r="BL76" s="8">
        <f t="shared" si="53"/>
        <v>0</v>
      </c>
      <c r="BM76" s="8">
        <f t="shared" si="54"/>
        <v>0</v>
      </c>
      <c r="BN76" s="8">
        <f t="shared" si="55"/>
        <v>-0.7</v>
      </c>
      <c r="BO76" s="8">
        <f t="shared" si="56"/>
        <v>-0.7</v>
      </c>
      <c r="BP76" s="139">
        <f t="shared" si="57"/>
        <v>0.7</v>
      </c>
      <c r="BQ76" s="139">
        <f t="shared" si="58"/>
        <v>0.7</v>
      </c>
    </row>
    <row r="77" spans="1:69">
      <c r="A77" s="8" t="s">
        <v>119</v>
      </c>
      <c r="B77" s="15">
        <f>'[3]01'!B79</f>
        <v>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0</v>
      </c>
      <c r="G77" s="16">
        <f>'[3]01'!G79</f>
        <v>0</v>
      </c>
      <c r="H77" s="17">
        <f t="shared" si="59"/>
        <v>0</v>
      </c>
      <c r="I77" s="15">
        <f>'[3]01'!J79</f>
        <v>-7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-7</v>
      </c>
      <c r="P77" s="18">
        <f>frq!C77</f>
        <v>1</v>
      </c>
      <c r="Q77" s="15">
        <f t="shared" si="33"/>
        <v>-7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</v>
      </c>
      <c r="X77" s="8">
        <f t="shared" si="36"/>
        <v>-0.7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-0.7</v>
      </c>
      <c r="AE77" s="8">
        <f t="shared" si="43"/>
        <v>-0.7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-0.7</v>
      </c>
      <c r="AL77" s="8">
        <f t="shared" si="35"/>
        <v>-5.6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-5.6</v>
      </c>
      <c r="AT77" s="8">
        <v>0</v>
      </c>
      <c r="AU77" s="8">
        <v>0</v>
      </c>
      <c r="AW77" s="198">
        <v>-0.7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-0.7</v>
      </c>
      <c r="BD77" s="198">
        <v>-0.7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-0.7</v>
      </c>
      <c r="BL77" s="8">
        <f t="shared" si="53"/>
        <v>0</v>
      </c>
      <c r="BM77" s="8">
        <f t="shared" si="54"/>
        <v>0</v>
      </c>
      <c r="BN77" s="8">
        <f t="shared" si="55"/>
        <v>-0.7</v>
      </c>
      <c r="BO77" s="8">
        <f t="shared" si="56"/>
        <v>-0.7</v>
      </c>
      <c r="BP77" s="139">
        <f t="shared" si="57"/>
        <v>0.7</v>
      </c>
      <c r="BQ77" s="139">
        <f t="shared" si="58"/>
        <v>0.7</v>
      </c>
    </row>
    <row r="78" spans="1:69">
      <c r="A78" s="8" t="s">
        <v>120</v>
      </c>
      <c r="B78" s="15">
        <f>'[3]01'!B80</f>
        <v>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0</v>
      </c>
      <c r="G78" s="16">
        <f>'[3]01'!G80</f>
        <v>0</v>
      </c>
      <c r="H78" s="17">
        <f t="shared" si="59"/>
        <v>0</v>
      </c>
      <c r="I78" s="15">
        <f>'[3]01'!J80</f>
        <v>-7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-7</v>
      </c>
      <c r="P78" s="18">
        <f>frq!C78</f>
        <v>1</v>
      </c>
      <c r="Q78" s="15">
        <f t="shared" si="33"/>
        <v>-7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</v>
      </c>
      <c r="X78" s="8">
        <f t="shared" si="36"/>
        <v>-0.7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-0.7</v>
      </c>
      <c r="AE78" s="8">
        <f t="shared" si="43"/>
        <v>-0.7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-0.7</v>
      </c>
      <c r="AL78" s="8">
        <f t="shared" si="35"/>
        <v>-5.6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-5.6</v>
      </c>
      <c r="AT78" s="8">
        <v>0</v>
      </c>
      <c r="AU78" s="8">
        <v>0</v>
      </c>
      <c r="AW78" s="198">
        <v>-0.7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-0.7</v>
      </c>
      <c r="BD78" s="198">
        <v>-0.7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-0.7</v>
      </c>
      <c r="BL78" s="8">
        <f t="shared" si="53"/>
        <v>0</v>
      </c>
      <c r="BM78" s="8">
        <f t="shared" si="54"/>
        <v>0</v>
      </c>
      <c r="BN78" s="8">
        <f t="shared" si="55"/>
        <v>-0.7</v>
      </c>
      <c r="BO78" s="8">
        <f t="shared" si="56"/>
        <v>-0.7</v>
      </c>
      <c r="BP78" s="139">
        <f t="shared" si="57"/>
        <v>0.7</v>
      </c>
      <c r="BQ78" s="139">
        <f t="shared" si="58"/>
        <v>0.7</v>
      </c>
    </row>
    <row r="79" spans="1:69">
      <c r="A79" s="8" t="s">
        <v>121</v>
      </c>
      <c r="B79" s="15">
        <f>'[3]01'!B81</f>
        <v>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0</v>
      </c>
      <c r="G79" s="16">
        <f>'[3]01'!G81</f>
        <v>0</v>
      </c>
      <c r="H79" s="17">
        <f t="shared" si="59"/>
        <v>0</v>
      </c>
      <c r="I79" s="15">
        <f>'[3]01'!J81</f>
        <v>-7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-7</v>
      </c>
      <c r="P79" s="18">
        <f>frq!C79</f>
        <v>1</v>
      </c>
      <c r="Q79" s="15">
        <f t="shared" si="33"/>
        <v>-7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</v>
      </c>
      <c r="X79" s="8">
        <f t="shared" si="36"/>
        <v>-0.7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-0.7</v>
      </c>
      <c r="AE79" s="8">
        <f t="shared" si="43"/>
        <v>-0.7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-0.7</v>
      </c>
      <c r="AL79" s="8">
        <f t="shared" si="35"/>
        <v>-5.6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-5.6</v>
      </c>
      <c r="AT79" s="8">
        <v>0</v>
      </c>
      <c r="AU79" s="8">
        <v>0</v>
      </c>
      <c r="AW79" s="198">
        <v>-0.7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-0.7</v>
      </c>
      <c r="BD79" s="198">
        <v>-0.7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-0.7</v>
      </c>
      <c r="BL79" s="8">
        <f t="shared" si="53"/>
        <v>0</v>
      </c>
      <c r="BM79" s="8">
        <f t="shared" si="54"/>
        <v>0</v>
      </c>
      <c r="BN79" s="8">
        <f t="shared" si="55"/>
        <v>-0.7</v>
      </c>
      <c r="BO79" s="8">
        <f t="shared" si="56"/>
        <v>-0.7</v>
      </c>
      <c r="BP79" s="139">
        <f t="shared" si="57"/>
        <v>0.7</v>
      </c>
      <c r="BQ79" s="139">
        <f t="shared" si="58"/>
        <v>0.7</v>
      </c>
    </row>
    <row r="80" spans="1:69">
      <c r="A80" s="8" t="s">
        <v>122</v>
      </c>
      <c r="B80" s="15">
        <f>'[3]01'!B82</f>
        <v>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0</v>
      </c>
      <c r="G80" s="16">
        <f>'[3]01'!G82</f>
        <v>0</v>
      </c>
      <c r="H80" s="17">
        <f t="shared" si="59"/>
        <v>0</v>
      </c>
      <c r="I80" s="15">
        <f>'[3]01'!J82</f>
        <v>-7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-7</v>
      </c>
      <c r="P80" s="18">
        <f>frq!C80</f>
        <v>1</v>
      </c>
      <c r="Q80" s="15">
        <f t="shared" si="33"/>
        <v>-7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</v>
      </c>
      <c r="X80" s="8">
        <f t="shared" si="36"/>
        <v>-0.7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-0.7</v>
      </c>
      <c r="AE80" s="8">
        <f t="shared" si="43"/>
        <v>-0.7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-0.7</v>
      </c>
      <c r="AL80" s="8">
        <f t="shared" si="35"/>
        <v>-5.6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-5.6</v>
      </c>
      <c r="AT80" s="8">
        <v>0</v>
      </c>
      <c r="AU80" s="8">
        <v>0</v>
      </c>
      <c r="AW80" s="198">
        <v>-0.7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-0.7</v>
      </c>
      <c r="BD80" s="198">
        <v>-0.7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-0.7</v>
      </c>
      <c r="BL80" s="8">
        <f t="shared" si="53"/>
        <v>0</v>
      </c>
      <c r="BM80" s="8">
        <f t="shared" si="54"/>
        <v>0</v>
      </c>
      <c r="BN80" s="8">
        <f t="shared" si="55"/>
        <v>-0.7</v>
      </c>
      <c r="BO80" s="8">
        <f t="shared" si="56"/>
        <v>-0.7</v>
      </c>
      <c r="BP80" s="139">
        <f t="shared" si="57"/>
        <v>0.7</v>
      </c>
      <c r="BQ80" s="139">
        <f t="shared" si="58"/>
        <v>0.7</v>
      </c>
    </row>
    <row r="81" spans="1:69">
      <c r="A81" s="8" t="s">
        <v>123</v>
      </c>
      <c r="B81" s="15">
        <f>'[3]01'!B83</f>
        <v>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0</v>
      </c>
      <c r="G81" s="16">
        <f>'[3]01'!G83</f>
        <v>0</v>
      </c>
      <c r="H81" s="17">
        <f t="shared" si="59"/>
        <v>0</v>
      </c>
      <c r="I81" s="15">
        <f>'[3]01'!J83</f>
        <v>-7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-7</v>
      </c>
      <c r="P81" s="18">
        <f>frq!C81</f>
        <v>1</v>
      </c>
      <c r="Q81" s="15">
        <f t="shared" si="33"/>
        <v>-7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</v>
      </c>
      <c r="X81" s="8">
        <f t="shared" si="36"/>
        <v>-0.7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-0.7</v>
      </c>
      <c r="AE81" s="8">
        <f t="shared" si="43"/>
        <v>-0.7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-0.7</v>
      </c>
      <c r="AL81" s="8">
        <f t="shared" si="35"/>
        <v>-5.6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-5.6</v>
      </c>
      <c r="AT81" s="8">
        <v>0</v>
      </c>
      <c r="AU81" s="8">
        <v>0</v>
      </c>
      <c r="AW81" s="198">
        <v>-0.7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-0.7</v>
      </c>
      <c r="BD81" s="198">
        <v>-0.7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-0.7</v>
      </c>
      <c r="BL81" s="8">
        <f t="shared" si="53"/>
        <v>0</v>
      </c>
      <c r="BM81" s="8">
        <f t="shared" si="54"/>
        <v>0</v>
      </c>
      <c r="BN81" s="8">
        <f t="shared" si="55"/>
        <v>-0.7</v>
      </c>
      <c r="BO81" s="8">
        <f t="shared" si="56"/>
        <v>-0.7</v>
      </c>
      <c r="BP81" s="139">
        <f t="shared" si="57"/>
        <v>0.7</v>
      </c>
      <c r="BQ81" s="139">
        <f t="shared" si="58"/>
        <v>0.7</v>
      </c>
    </row>
    <row r="82" spans="1:69">
      <c r="A82" s="8" t="s">
        <v>124</v>
      </c>
      <c r="B82" s="15">
        <f>'[3]01'!B84</f>
        <v>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0</v>
      </c>
      <c r="G82" s="16">
        <f>'[3]01'!G84</f>
        <v>0</v>
      </c>
      <c r="H82" s="17">
        <f t="shared" si="59"/>
        <v>0</v>
      </c>
      <c r="I82" s="15">
        <f>'[3]01'!J84</f>
        <v>-7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-7</v>
      </c>
      <c r="P82" s="18">
        <f>frq!C82</f>
        <v>1</v>
      </c>
      <c r="Q82" s="15">
        <f t="shared" si="33"/>
        <v>-7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</v>
      </c>
      <c r="X82" s="8">
        <f t="shared" si="36"/>
        <v>-0.7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-0.7</v>
      </c>
      <c r="AE82" s="8">
        <f t="shared" si="43"/>
        <v>-0.7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-0.7</v>
      </c>
      <c r="AL82" s="8">
        <f t="shared" si="35"/>
        <v>-5.6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-5.6</v>
      </c>
      <c r="AT82" s="8">
        <v>0</v>
      </c>
      <c r="AU82" s="8">
        <v>0</v>
      </c>
      <c r="AW82" s="198">
        <v>-0.7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-0.7</v>
      </c>
      <c r="BD82" s="198">
        <v>-0.7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-0.7</v>
      </c>
      <c r="BL82" s="8">
        <f t="shared" si="53"/>
        <v>0</v>
      </c>
      <c r="BM82" s="8">
        <f t="shared" si="54"/>
        <v>0</v>
      </c>
      <c r="BN82" s="8">
        <f t="shared" si="55"/>
        <v>-0.7</v>
      </c>
      <c r="BO82" s="8">
        <f t="shared" si="56"/>
        <v>-0.7</v>
      </c>
      <c r="BP82" s="139">
        <f t="shared" si="57"/>
        <v>0.7</v>
      </c>
      <c r="BQ82" s="139">
        <f t="shared" si="58"/>
        <v>0.7</v>
      </c>
    </row>
    <row r="83" spans="1:69">
      <c r="A83" s="8" t="s">
        <v>125</v>
      </c>
      <c r="B83" s="15">
        <f>'[3]01'!B85</f>
        <v>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0</v>
      </c>
      <c r="G83" s="16">
        <f>'[3]01'!G85</f>
        <v>0</v>
      </c>
      <c r="H83" s="17">
        <f t="shared" si="59"/>
        <v>0</v>
      </c>
      <c r="I83" s="15">
        <f>'[3]01'!J85</f>
        <v>-7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-7</v>
      </c>
      <c r="P83" s="18">
        <f>frq!C83</f>
        <v>1</v>
      </c>
      <c r="Q83" s="15">
        <f t="shared" si="33"/>
        <v>-7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</v>
      </c>
      <c r="X83" s="8">
        <f t="shared" si="36"/>
        <v>-0.7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-0.7</v>
      </c>
      <c r="AE83" s="8">
        <f t="shared" si="43"/>
        <v>-0.7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-0.7</v>
      </c>
      <c r="AL83" s="8">
        <f t="shared" si="35"/>
        <v>-5.6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-5.6</v>
      </c>
      <c r="AT83" s="8">
        <v>0</v>
      </c>
      <c r="AU83" s="8">
        <v>0</v>
      </c>
      <c r="AW83" s="198">
        <v>-0.7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-0.7</v>
      </c>
      <c r="BD83" s="198">
        <v>-0.7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-0.7</v>
      </c>
      <c r="BL83" s="8">
        <f t="shared" si="53"/>
        <v>0</v>
      </c>
      <c r="BM83" s="8">
        <f t="shared" si="54"/>
        <v>0</v>
      </c>
      <c r="BN83" s="8">
        <f t="shared" si="55"/>
        <v>-0.7</v>
      </c>
      <c r="BO83" s="8">
        <f t="shared" si="56"/>
        <v>-0.7</v>
      </c>
      <c r="BP83" s="139">
        <f t="shared" si="57"/>
        <v>0.7</v>
      </c>
      <c r="BQ83" s="139">
        <f t="shared" si="58"/>
        <v>0.7</v>
      </c>
    </row>
    <row r="84" spans="1:69">
      <c r="A84" s="8" t="s">
        <v>126</v>
      </c>
      <c r="B84" s="15">
        <f>'[3]01'!B86</f>
        <v>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0</v>
      </c>
      <c r="G84" s="16">
        <f>'[3]01'!G86</f>
        <v>0</v>
      </c>
      <c r="H84" s="17">
        <f t="shared" si="59"/>
        <v>0</v>
      </c>
      <c r="I84" s="15">
        <f>'[3]01'!J86</f>
        <v>-7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-7</v>
      </c>
      <c r="P84" s="18">
        <f>frq!C84</f>
        <v>1</v>
      </c>
      <c r="Q84" s="15">
        <f t="shared" si="33"/>
        <v>-7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</v>
      </c>
      <c r="X84" s="8">
        <f t="shared" si="36"/>
        <v>-0.7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-0.7</v>
      </c>
      <c r="AE84" s="8">
        <f t="shared" si="43"/>
        <v>-0.7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-0.7</v>
      </c>
      <c r="AL84" s="8">
        <f t="shared" si="35"/>
        <v>-5.6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-5.6</v>
      </c>
      <c r="AT84" s="8">
        <v>0</v>
      </c>
      <c r="AU84" s="8">
        <v>0</v>
      </c>
      <c r="AW84" s="198">
        <v>-0.7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-0.7</v>
      </c>
      <c r="BD84" s="198">
        <v>-0.7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-0.7</v>
      </c>
      <c r="BL84" s="8">
        <f t="shared" si="53"/>
        <v>0</v>
      </c>
      <c r="BM84" s="8">
        <f t="shared" si="54"/>
        <v>0</v>
      </c>
      <c r="BN84" s="8">
        <f t="shared" si="55"/>
        <v>-0.7</v>
      </c>
      <c r="BO84" s="8">
        <f t="shared" si="56"/>
        <v>-0.7</v>
      </c>
      <c r="BP84" s="139">
        <f t="shared" si="57"/>
        <v>0.7</v>
      </c>
      <c r="BQ84" s="139">
        <f t="shared" si="58"/>
        <v>0.7</v>
      </c>
    </row>
    <row r="85" spans="1:69">
      <c r="A85" s="8" t="s">
        <v>127</v>
      </c>
      <c r="B85" s="15">
        <f>'[3]01'!B87</f>
        <v>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0</v>
      </c>
      <c r="G85" s="16">
        <f>'[3]01'!G87</f>
        <v>0</v>
      </c>
      <c r="H85" s="17">
        <f t="shared" si="59"/>
        <v>0</v>
      </c>
      <c r="I85" s="15">
        <f>'[3]01'!J87</f>
        <v>-7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-7</v>
      </c>
      <c r="P85" s="18">
        <f>frq!C85</f>
        <v>1</v>
      </c>
      <c r="Q85" s="15">
        <f t="shared" si="33"/>
        <v>-7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</v>
      </c>
      <c r="X85" s="8">
        <f t="shared" si="36"/>
        <v>-0.7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-0.7</v>
      </c>
      <c r="AE85" s="8">
        <f t="shared" si="43"/>
        <v>-0.7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-0.7</v>
      </c>
      <c r="AL85" s="8">
        <f t="shared" si="35"/>
        <v>-5.6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-5.6</v>
      </c>
      <c r="AT85" s="8">
        <v>0</v>
      </c>
      <c r="AU85" s="8">
        <v>0</v>
      </c>
      <c r="AW85" s="198">
        <v>-0.7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-0.7</v>
      </c>
      <c r="BD85" s="198">
        <v>-0.7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-0.7</v>
      </c>
      <c r="BL85" s="8">
        <f t="shared" si="53"/>
        <v>0</v>
      </c>
      <c r="BM85" s="8">
        <f t="shared" si="54"/>
        <v>0</v>
      </c>
      <c r="BN85" s="8">
        <f t="shared" si="55"/>
        <v>-0.7</v>
      </c>
      <c r="BO85" s="8">
        <f t="shared" si="56"/>
        <v>-0.7</v>
      </c>
      <c r="BP85" s="139">
        <f t="shared" si="57"/>
        <v>0.7</v>
      </c>
      <c r="BQ85" s="139">
        <f t="shared" si="58"/>
        <v>0.7</v>
      </c>
    </row>
    <row r="86" spans="1:69">
      <c r="A86" s="8" t="s">
        <v>128</v>
      </c>
      <c r="B86" s="15">
        <f>'[3]01'!B88</f>
        <v>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0</v>
      </c>
      <c r="G86" s="16">
        <f>'[3]01'!G88</f>
        <v>0</v>
      </c>
      <c r="H86" s="17">
        <f t="shared" si="59"/>
        <v>0</v>
      </c>
      <c r="I86" s="15">
        <f>'[3]01'!J88</f>
        <v>-7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-7</v>
      </c>
      <c r="P86" s="18">
        <f>frq!C86</f>
        <v>1</v>
      </c>
      <c r="Q86" s="15">
        <f t="shared" si="33"/>
        <v>-7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</v>
      </c>
      <c r="X86" s="8">
        <f t="shared" si="36"/>
        <v>-0.7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-0.7</v>
      </c>
      <c r="AE86" s="8">
        <f t="shared" si="43"/>
        <v>-0.7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-0.7</v>
      </c>
      <c r="AL86" s="8">
        <f t="shared" si="35"/>
        <v>-5.6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-5.6</v>
      </c>
      <c r="AT86" s="8">
        <v>0</v>
      </c>
      <c r="AU86" s="8">
        <v>0</v>
      </c>
      <c r="AW86" s="198">
        <v>-0.7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-0.7</v>
      </c>
      <c r="BD86" s="198">
        <v>-0.7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-0.7</v>
      </c>
      <c r="BL86" s="8">
        <f t="shared" si="53"/>
        <v>0</v>
      </c>
      <c r="BM86" s="8">
        <f t="shared" si="54"/>
        <v>0</v>
      </c>
      <c r="BN86" s="8">
        <f t="shared" si="55"/>
        <v>-0.7</v>
      </c>
      <c r="BO86" s="8">
        <f t="shared" si="56"/>
        <v>-0.7</v>
      </c>
      <c r="BP86" s="139">
        <f t="shared" si="57"/>
        <v>0.7</v>
      </c>
      <c r="BQ86" s="139">
        <f t="shared" si="58"/>
        <v>0.7</v>
      </c>
    </row>
    <row r="87" spans="1:69">
      <c r="A87" s="8" t="s">
        <v>129</v>
      </c>
      <c r="B87" s="15">
        <f>'[3]01'!B89</f>
        <v>0</v>
      </c>
      <c r="C87" s="16">
        <f>'[3]01'!C89</f>
        <v>30</v>
      </c>
      <c r="D87" s="16">
        <f>'[3]01'!D89</f>
        <v>0</v>
      </c>
      <c r="E87" s="16">
        <f>'[3]01'!E89</f>
        <v>0</v>
      </c>
      <c r="F87" s="16">
        <f>'[3]01'!F89</f>
        <v>0</v>
      </c>
      <c r="G87" s="16">
        <f>'[3]01'!G89</f>
        <v>0</v>
      </c>
      <c r="H87" s="17">
        <f t="shared" si="59"/>
        <v>30</v>
      </c>
      <c r="I87" s="15">
        <f>'[3]01'!J89</f>
        <v>0</v>
      </c>
      <c r="J87" s="16">
        <f>'[3]01'!K89</f>
        <v>30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30</v>
      </c>
      <c r="P87" s="18">
        <f>frq!C87</f>
        <v>1</v>
      </c>
      <c r="Q87" s="15">
        <f t="shared" si="33"/>
        <v>0</v>
      </c>
      <c r="R87" s="16">
        <f t="shared" si="33"/>
        <v>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</v>
      </c>
      <c r="X87" s="8">
        <f t="shared" si="36"/>
        <v>-0.7</v>
      </c>
      <c r="Y87" s="8">
        <f t="shared" si="37"/>
        <v>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2.2999999999999998</v>
      </c>
      <c r="AE87" s="8">
        <f t="shared" si="43"/>
        <v>-0.7</v>
      </c>
      <c r="AF87" s="8">
        <f t="shared" si="44"/>
        <v>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2.2999999999999998</v>
      </c>
      <c r="AL87" s="8">
        <f t="shared" si="35"/>
        <v>1.4</v>
      </c>
      <c r="AM87" s="8">
        <f t="shared" si="35"/>
        <v>24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25.4</v>
      </c>
      <c r="AT87" s="8">
        <v>0</v>
      </c>
      <c r="AU87" s="8">
        <v>0</v>
      </c>
      <c r="AW87" s="198">
        <v>-0.7</v>
      </c>
      <c r="AX87" s="198">
        <v>3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2.2999999999999998</v>
      </c>
      <c r="BD87" s="198">
        <v>-0.7</v>
      </c>
      <c r="BE87" s="198">
        <v>3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2.2999999999999998</v>
      </c>
      <c r="BL87" s="8">
        <f t="shared" si="53"/>
        <v>0</v>
      </c>
      <c r="BM87" s="8">
        <f t="shared" si="54"/>
        <v>0</v>
      </c>
      <c r="BN87" s="8">
        <f t="shared" si="55"/>
        <v>2.2999999999999998</v>
      </c>
      <c r="BO87" s="8">
        <f t="shared" si="56"/>
        <v>2.2999999999999998</v>
      </c>
      <c r="BP87" s="139">
        <f t="shared" si="57"/>
        <v>-2.2999999999999998</v>
      </c>
      <c r="BQ87" s="139">
        <f t="shared" si="58"/>
        <v>-2.2999999999999998</v>
      </c>
    </row>
    <row r="88" spans="1:69">
      <c r="A88" s="8" t="s">
        <v>130</v>
      </c>
      <c r="B88" s="15">
        <f>'[3]01'!B90</f>
        <v>0</v>
      </c>
      <c r="C88" s="16">
        <f>'[3]01'!C90</f>
        <v>30</v>
      </c>
      <c r="D88" s="16">
        <f>'[3]01'!D90</f>
        <v>0</v>
      </c>
      <c r="E88" s="16">
        <f>'[3]01'!E90</f>
        <v>0</v>
      </c>
      <c r="F88" s="16">
        <f>'[3]01'!F90</f>
        <v>0</v>
      </c>
      <c r="G88" s="16">
        <f>'[3]01'!G90</f>
        <v>0</v>
      </c>
      <c r="H88" s="17">
        <f t="shared" si="59"/>
        <v>30</v>
      </c>
      <c r="I88" s="15">
        <f>'[3]01'!J90</f>
        <v>0</v>
      </c>
      <c r="J88" s="16">
        <f>'[3]01'!K90</f>
        <v>30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30</v>
      </c>
      <c r="P88" s="18">
        <f>frq!C88</f>
        <v>1</v>
      </c>
      <c r="Q88" s="15">
        <f t="shared" si="33"/>
        <v>0</v>
      </c>
      <c r="R88" s="16">
        <f t="shared" si="33"/>
        <v>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</v>
      </c>
      <c r="X88" s="8">
        <f t="shared" si="36"/>
        <v>-0.7</v>
      </c>
      <c r="Y88" s="8">
        <f t="shared" si="37"/>
        <v>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2.2999999999999998</v>
      </c>
      <c r="AE88" s="8">
        <f t="shared" si="43"/>
        <v>-0.7</v>
      </c>
      <c r="AF88" s="8">
        <f t="shared" si="44"/>
        <v>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2.2999999999999998</v>
      </c>
      <c r="AL88" s="8">
        <f t="shared" si="35"/>
        <v>1.4</v>
      </c>
      <c r="AM88" s="8">
        <f t="shared" si="35"/>
        <v>24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25.4</v>
      </c>
      <c r="AT88" s="8">
        <v>0</v>
      </c>
      <c r="AU88" s="8">
        <v>0</v>
      </c>
      <c r="AW88" s="198">
        <v>-0.7</v>
      </c>
      <c r="AX88" s="198">
        <v>3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2.2999999999999998</v>
      </c>
      <c r="BD88" s="198">
        <v>-0.7</v>
      </c>
      <c r="BE88" s="198">
        <v>3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2.2999999999999998</v>
      </c>
      <c r="BL88" s="8">
        <f t="shared" si="53"/>
        <v>0</v>
      </c>
      <c r="BM88" s="8">
        <f t="shared" si="54"/>
        <v>0</v>
      </c>
      <c r="BN88" s="8">
        <f t="shared" si="55"/>
        <v>2.2999999999999998</v>
      </c>
      <c r="BO88" s="8">
        <f t="shared" si="56"/>
        <v>2.2999999999999998</v>
      </c>
      <c r="BP88" s="139">
        <f t="shared" si="57"/>
        <v>-2.2999999999999998</v>
      </c>
      <c r="BQ88" s="139">
        <f t="shared" si="58"/>
        <v>-2.2999999999999998</v>
      </c>
    </row>
    <row r="89" spans="1:69">
      <c r="A89" s="8" t="s">
        <v>131</v>
      </c>
      <c r="B89" s="15">
        <f>'[3]01'!B91</f>
        <v>0</v>
      </c>
      <c r="C89" s="16">
        <f>'[3]01'!C91</f>
        <v>30</v>
      </c>
      <c r="D89" s="16">
        <f>'[3]01'!D91</f>
        <v>0</v>
      </c>
      <c r="E89" s="16">
        <f>'[3]01'!E91</f>
        <v>0</v>
      </c>
      <c r="F89" s="16">
        <f>'[3]01'!F91</f>
        <v>0</v>
      </c>
      <c r="G89" s="16">
        <f>'[3]01'!G91</f>
        <v>0</v>
      </c>
      <c r="H89" s="17">
        <f t="shared" si="59"/>
        <v>30</v>
      </c>
      <c r="I89" s="15">
        <f>'[3]01'!J91</f>
        <v>0</v>
      </c>
      <c r="J89" s="16">
        <f>'[3]01'!K91</f>
        <v>30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30</v>
      </c>
      <c r="P89" s="18">
        <f>frq!C89</f>
        <v>1</v>
      </c>
      <c r="Q89" s="15">
        <f t="shared" si="33"/>
        <v>0</v>
      </c>
      <c r="R89" s="16">
        <f t="shared" si="33"/>
        <v>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</v>
      </c>
      <c r="X89" s="8">
        <f t="shared" si="36"/>
        <v>-0.7</v>
      </c>
      <c r="Y89" s="8">
        <f t="shared" si="37"/>
        <v>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2.2999999999999998</v>
      </c>
      <c r="AE89" s="8">
        <f t="shared" si="43"/>
        <v>-0.7</v>
      </c>
      <c r="AF89" s="8">
        <f t="shared" si="44"/>
        <v>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2.2999999999999998</v>
      </c>
      <c r="AL89" s="8">
        <f t="shared" si="35"/>
        <v>1.4</v>
      </c>
      <c r="AM89" s="8">
        <f t="shared" si="35"/>
        <v>24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25.4</v>
      </c>
      <c r="AT89" s="8">
        <v>0</v>
      </c>
      <c r="AU89" s="8">
        <v>0</v>
      </c>
      <c r="AW89" s="198">
        <v>-0.7</v>
      </c>
      <c r="AX89" s="198">
        <v>3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2.2999999999999998</v>
      </c>
      <c r="BD89" s="198">
        <v>-0.7</v>
      </c>
      <c r="BE89" s="198">
        <v>3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2.2999999999999998</v>
      </c>
      <c r="BL89" s="8">
        <f t="shared" si="53"/>
        <v>0</v>
      </c>
      <c r="BM89" s="8">
        <f t="shared" si="54"/>
        <v>0</v>
      </c>
      <c r="BN89" s="8">
        <f t="shared" si="55"/>
        <v>2.2999999999999998</v>
      </c>
      <c r="BO89" s="8">
        <f t="shared" si="56"/>
        <v>2.2999999999999998</v>
      </c>
      <c r="BP89" s="139">
        <f t="shared" si="57"/>
        <v>-2.2999999999999998</v>
      </c>
      <c r="BQ89" s="139">
        <f t="shared" si="58"/>
        <v>-2.2999999999999998</v>
      </c>
    </row>
    <row r="90" spans="1:69">
      <c r="A90" s="8" t="s">
        <v>132</v>
      </c>
      <c r="B90" s="15">
        <f>'[3]01'!B92</f>
        <v>0</v>
      </c>
      <c r="C90" s="16">
        <f>'[3]01'!C92</f>
        <v>30</v>
      </c>
      <c r="D90" s="16">
        <f>'[3]01'!D92</f>
        <v>0</v>
      </c>
      <c r="E90" s="16">
        <f>'[3]01'!E92</f>
        <v>0</v>
      </c>
      <c r="F90" s="16">
        <f>'[3]01'!F92</f>
        <v>0</v>
      </c>
      <c r="G90" s="16">
        <f>'[3]01'!G92</f>
        <v>0</v>
      </c>
      <c r="H90" s="17">
        <f t="shared" si="59"/>
        <v>30</v>
      </c>
      <c r="I90" s="15">
        <f>'[3]01'!J92</f>
        <v>0</v>
      </c>
      <c r="J90" s="16">
        <f>'[3]01'!K92</f>
        <v>30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30</v>
      </c>
      <c r="P90" s="18">
        <f>frq!C90</f>
        <v>1</v>
      </c>
      <c r="Q90" s="15">
        <f t="shared" si="33"/>
        <v>0</v>
      </c>
      <c r="R90" s="16">
        <f t="shared" si="33"/>
        <v>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</v>
      </c>
      <c r="X90" s="8">
        <f t="shared" si="36"/>
        <v>-0.7</v>
      </c>
      <c r="Y90" s="8">
        <f t="shared" si="37"/>
        <v>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2.2999999999999998</v>
      </c>
      <c r="AE90" s="8">
        <f t="shared" si="43"/>
        <v>-0.7</v>
      </c>
      <c r="AF90" s="8">
        <f t="shared" si="44"/>
        <v>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2.2999999999999998</v>
      </c>
      <c r="AL90" s="8">
        <f t="shared" si="35"/>
        <v>1.4</v>
      </c>
      <c r="AM90" s="8">
        <f t="shared" si="35"/>
        <v>24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25.4</v>
      </c>
      <c r="AT90" s="8">
        <v>0</v>
      </c>
      <c r="AU90" s="8">
        <v>0</v>
      </c>
      <c r="AW90" s="198">
        <v>-0.7</v>
      </c>
      <c r="AX90" s="198">
        <v>3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2.2999999999999998</v>
      </c>
      <c r="BD90" s="198">
        <v>-0.7</v>
      </c>
      <c r="BE90" s="198">
        <v>3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2.2999999999999998</v>
      </c>
      <c r="BL90" s="8">
        <f t="shared" si="53"/>
        <v>0</v>
      </c>
      <c r="BM90" s="8">
        <f t="shared" si="54"/>
        <v>0</v>
      </c>
      <c r="BN90" s="8">
        <f t="shared" si="55"/>
        <v>2.2999999999999998</v>
      </c>
      <c r="BO90" s="8">
        <f t="shared" si="56"/>
        <v>2.2999999999999998</v>
      </c>
      <c r="BP90" s="139">
        <f t="shared" si="57"/>
        <v>-2.2999999999999998</v>
      </c>
      <c r="BQ90" s="139">
        <f t="shared" si="58"/>
        <v>-2.2999999999999998</v>
      </c>
    </row>
    <row r="91" spans="1:69">
      <c r="A91" s="8" t="s">
        <v>133</v>
      </c>
      <c r="B91" s="15">
        <f>'[3]01'!B93</f>
        <v>0</v>
      </c>
      <c r="C91" s="16">
        <f>'[3]01'!C93</f>
        <v>30</v>
      </c>
      <c r="D91" s="16">
        <f>'[3]01'!D93</f>
        <v>0</v>
      </c>
      <c r="E91" s="16">
        <f>'[3]01'!E93</f>
        <v>0</v>
      </c>
      <c r="F91" s="16">
        <f>'[3]01'!F93</f>
        <v>0</v>
      </c>
      <c r="G91" s="16">
        <f>'[3]01'!G93</f>
        <v>0</v>
      </c>
      <c r="H91" s="17">
        <f t="shared" si="59"/>
        <v>30</v>
      </c>
      <c r="I91" s="15">
        <f>'[3]01'!J93</f>
        <v>0</v>
      </c>
      <c r="J91" s="16">
        <f>'[3]01'!K93</f>
        <v>30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30</v>
      </c>
      <c r="P91" s="18">
        <f>frq!C91</f>
        <v>1</v>
      </c>
      <c r="Q91" s="15">
        <f t="shared" si="33"/>
        <v>0</v>
      </c>
      <c r="R91" s="16">
        <f t="shared" si="33"/>
        <v>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</v>
      </c>
      <c r="X91" s="8">
        <f t="shared" si="36"/>
        <v>0</v>
      </c>
      <c r="Y91" s="8">
        <f t="shared" si="37"/>
        <v>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</v>
      </c>
      <c r="AE91" s="8">
        <f t="shared" si="43"/>
        <v>0</v>
      </c>
      <c r="AF91" s="8">
        <f t="shared" si="44"/>
        <v>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</v>
      </c>
      <c r="AL91" s="8">
        <f t="shared" si="35"/>
        <v>0</v>
      </c>
      <c r="AM91" s="8">
        <f t="shared" si="35"/>
        <v>24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</v>
      </c>
      <c r="AT91" s="8">
        <v>2.21</v>
      </c>
      <c r="AU91" s="8">
        <v>2.21</v>
      </c>
      <c r="AW91" s="198">
        <v>0</v>
      </c>
      <c r="AX91" s="198">
        <v>3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</v>
      </c>
      <c r="BD91" s="198">
        <v>0</v>
      </c>
      <c r="BE91" s="198">
        <v>3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</v>
      </c>
      <c r="BL91" s="8">
        <f t="shared" si="53"/>
        <v>2.21</v>
      </c>
      <c r="BM91" s="8">
        <f t="shared" si="54"/>
        <v>2.21</v>
      </c>
      <c r="BN91" s="8">
        <f t="shared" si="55"/>
        <v>3</v>
      </c>
      <c r="BO91" s="8">
        <f t="shared" si="56"/>
        <v>3</v>
      </c>
      <c r="BP91" s="139">
        <f t="shared" si="57"/>
        <v>-0.79</v>
      </c>
      <c r="BQ91" s="139">
        <f t="shared" si="58"/>
        <v>-0.79</v>
      </c>
    </row>
    <row r="92" spans="1:69">
      <c r="A92" s="8" t="s">
        <v>134</v>
      </c>
      <c r="B92" s="15">
        <f>'[3]01'!B94</f>
        <v>0</v>
      </c>
      <c r="C92" s="16">
        <f>'[3]01'!C94</f>
        <v>30</v>
      </c>
      <c r="D92" s="16">
        <f>'[3]01'!D94</f>
        <v>0</v>
      </c>
      <c r="E92" s="16">
        <f>'[3]01'!E94</f>
        <v>0</v>
      </c>
      <c r="F92" s="16">
        <f>'[3]01'!F94</f>
        <v>0</v>
      </c>
      <c r="G92" s="16">
        <f>'[3]01'!G94</f>
        <v>0</v>
      </c>
      <c r="H92" s="17">
        <f t="shared" si="59"/>
        <v>30</v>
      </c>
      <c r="I92" s="15">
        <f>'[3]01'!J94</f>
        <v>0</v>
      </c>
      <c r="J92" s="16">
        <f>'[3]01'!K94</f>
        <v>30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30</v>
      </c>
      <c r="P92" s="18">
        <f>frq!C92</f>
        <v>1</v>
      </c>
      <c r="Q92" s="15">
        <f t="shared" si="33"/>
        <v>0</v>
      </c>
      <c r="R92" s="16">
        <f t="shared" si="33"/>
        <v>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</v>
      </c>
      <c r="X92" s="8">
        <f t="shared" si="36"/>
        <v>0</v>
      </c>
      <c r="Y92" s="8">
        <f t="shared" si="37"/>
        <v>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</v>
      </c>
      <c r="AE92" s="8">
        <f t="shared" si="43"/>
        <v>0</v>
      </c>
      <c r="AF92" s="8">
        <f t="shared" si="44"/>
        <v>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</v>
      </c>
      <c r="AL92" s="8">
        <f t="shared" si="35"/>
        <v>0</v>
      </c>
      <c r="AM92" s="8">
        <f t="shared" si="35"/>
        <v>24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</v>
      </c>
      <c r="AT92" s="8">
        <v>2.21</v>
      </c>
      <c r="AU92" s="8">
        <v>2.21</v>
      </c>
      <c r="AW92" s="198">
        <v>0</v>
      </c>
      <c r="AX92" s="198">
        <v>3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</v>
      </c>
      <c r="BD92" s="198">
        <v>0</v>
      </c>
      <c r="BE92" s="198">
        <v>3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</v>
      </c>
      <c r="BL92" s="8">
        <f t="shared" si="53"/>
        <v>2.21</v>
      </c>
      <c r="BM92" s="8">
        <f t="shared" si="54"/>
        <v>2.21</v>
      </c>
      <c r="BN92" s="8">
        <f t="shared" si="55"/>
        <v>3</v>
      </c>
      <c r="BO92" s="8">
        <f t="shared" si="56"/>
        <v>3</v>
      </c>
      <c r="BP92" s="139">
        <f t="shared" si="57"/>
        <v>-0.79</v>
      </c>
      <c r="BQ92" s="139">
        <f t="shared" si="58"/>
        <v>-0.79</v>
      </c>
    </row>
    <row r="93" spans="1:69">
      <c r="A93" s="8" t="s">
        <v>135</v>
      </c>
      <c r="B93" s="15">
        <f>'[3]01'!B95</f>
        <v>0</v>
      </c>
      <c r="C93" s="16">
        <f>'[3]01'!C95</f>
        <v>30</v>
      </c>
      <c r="D93" s="16">
        <f>'[3]01'!D95</f>
        <v>0</v>
      </c>
      <c r="E93" s="16">
        <f>'[3]01'!E95</f>
        <v>0</v>
      </c>
      <c r="F93" s="16">
        <f>'[3]01'!F95</f>
        <v>0</v>
      </c>
      <c r="G93" s="16">
        <f>'[3]01'!G95</f>
        <v>0</v>
      </c>
      <c r="H93" s="17">
        <f t="shared" si="59"/>
        <v>30</v>
      </c>
      <c r="I93" s="15">
        <f>'[3]01'!J95</f>
        <v>0</v>
      </c>
      <c r="J93" s="16">
        <f>'[3]01'!K95</f>
        <v>30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30</v>
      </c>
      <c r="P93" s="18">
        <f>frq!C93</f>
        <v>1</v>
      </c>
      <c r="Q93" s="15">
        <f t="shared" si="33"/>
        <v>0</v>
      </c>
      <c r="R93" s="16">
        <f t="shared" si="33"/>
        <v>30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</v>
      </c>
      <c r="X93" s="8">
        <f t="shared" si="36"/>
        <v>0</v>
      </c>
      <c r="Y93" s="8">
        <f t="shared" si="37"/>
        <v>3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</v>
      </c>
      <c r="AE93" s="8">
        <f t="shared" si="43"/>
        <v>0</v>
      </c>
      <c r="AF93" s="8">
        <f t="shared" si="44"/>
        <v>3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</v>
      </c>
      <c r="AL93" s="8">
        <f t="shared" si="35"/>
        <v>0</v>
      </c>
      <c r="AM93" s="8">
        <f t="shared" si="35"/>
        <v>24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</v>
      </c>
      <c r="AT93" s="8">
        <v>2.21</v>
      </c>
      <c r="AU93" s="8">
        <v>2.21</v>
      </c>
      <c r="AW93" s="198">
        <v>0</v>
      </c>
      <c r="AX93" s="198">
        <v>3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</v>
      </c>
      <c r="BD93" s="198">
        <v>0</v>
      </c>
      <c r="BE93" s="198">
        <v>3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3</v>
      </c>
      <c r="BL93" s="8">
        <f t="shared" si="53"/>
        <v>2.21</v>
      </c>
      <c r="BM93" s="8">
        <f t="shared" si="54"/>
        <v>2.21</v>
      </c>
      <c r="BN93" s="8">
        <f t="shared" si="55"/>
        <v>3</v>
      </c>
      <c r="BO93" s="8">
        <f t="shared" si="56"/>
        <v>3</v>
      </c>
      <c r="BP93" s="139">
        <f t="shared" si="57"/>
        <v>-0.79</v>
      </c>
      <c r="BQ93" s="139">
        <f t="shared" si="58"/>
        <v>-0.79</v>
      </c>
    </row>
    <row r="94" spans="1:69">
      <c r="A94" s="8" t="s">
        <v>136</v>
      </c>
      <c r="B94" s="15">
        <f>'[3]01'!B96</f>
        <v>0</v>
      </c>
      <c r="C94" s="16">
        <f>'[3]01'!C96</f>
        <v>30</v>
      </c>
      <c r="D94" s="16">
        <f>'[3]01'!D96</f>
        <v>0</v>
      </c>
      <c r="E94" s="16">
        <f>'[3]01'!E96</f>
        <v>0</v>
      </c>
      <c r="F94" s="16">
        <f>'[3]01'!F96</f>
        <v>0</v>
      </c>
      <c r="G94" s="16">
        <f>'[3]01'!G96</f>
        <v>0</v>
      </c>
      <c r="H94" s="17">
        <f t="shared" si="59"/>
        <v>30</v>
      </c>
      <c r="I94" s="15">
        <f>'[3]01'!J96</f>
        <v>0</v>
      </c>
      <c r="J94" s="16">
        <f>'[3]01'!K96</f>
        <v>30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30</v>
      </c>
      <c r="P94" s="18">
        <f>frq!C94</f>
        <v>1</v>
      </c>
      <c r="Q94" s="15">
        <f t="shared" si="33"/>
        <v>0</v>
      </c>
      <c r="R94" s="16">
        <f t="shared" si="33"/>
        <v>30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</v>
      </c>
      <c r="X94" s="8">
        <f t="shared" si="36"/>
        <v>0</v>
      </c>
      <c r="Y94" s="8">
        <f t="shared" si="37"/>
        <v>3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</v>
      </c>
      <c r="AE94" s="8">
        <f t="shared" si="43"/>
        <v>0</v>
      </c>
      <c r="AF94" s="8">
        <f t="shared" si="44"/>
        <v>3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</v>
      </c>
      <c r="AL94" s="8">
        <f t="shared" si="35"/>
        <v>0</v>
      </c>
      <c r="AM94" s="8">
        <f t="shared" si="35"/>
        <v>24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</v>
      </c>
      <c r="AT94" s="8">
        <v>2.21</v>
      </c>
      <c r="AU94" s="8">
        <v>2.21</v>
      </c>
      <c r="AW94" s="198">
        <v>0</v>
      </c>
      <c r="AX94" s="198">
        <v>3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</v>
      </c>
      <c r="BD94" s="198">
        <v>0</v>
      </c>
      <c r="BE94" s="198">
        <v>3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3</v>
      </c>
      <c r="BL94" s="8">
        <f t="shared" si="53"/>
        <v>2.21</v>
      </c>
      <c r="BM94" s="8">
        <f t="shared" si="54"/>
        <v>2.21</v>
      </c>
      <c r="BN94" s="8">
        <f t="shared" si="55"/>
        <v>3</v>
      </c>
      <c r="BO94" s="8">
        <f t="shared" si="56"/>
        <v>3</v>
      </c>
      <c r="BP94" s="139">
        <f t="shared" si="57"/>
        <v>-0.79</v>
      </c>
      <c r="BQ94" s="139">
        <f t="shared" si="58"/>
        <v>-0.79</v>
      </c>
    </row>
    <row r="95" spans="1:69">
      <c r="A95" s="8" t="s">
        <v>137</v>
      </c>
      <c r="B95" s="15">
        <f>'[3]01'!B97</f>
        <v>0</v>
      </c>
      <c r="C95" s="16">
        <f>'[3]01'!C97</f>
        <v>23</v>
      </c>
      <c r="D95" s="16">
        <f>'[3]01'!D97</f>
        <v>0</v>
      </c>
      <c r="E95" s="16">
        <f>'[3]01'!E97</f>
        <v>0</v>
      </c>
      <c r="F95" s="16">
        <f>'[3]01'!F97</f>
        <v>0</v>
      </c>
      <c r="G95" s="16">
        <f>'[3]01'!G97</f>
        <v>0</v>
      </c>
      <c r="H95" s="17">
        <f t="shared" si="59"/>
        <v>23</v>
      </c>
      <c r="I95" s="15">
        <f>'[3]01'!J97</f>
        <v>0</v>
      </c>
      <c r="J95" s="16">
        <f>'[3]01'!K97</f>
        <v>30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30</v>
      </c>
      <c r="P95" s="18">
        <f>frq!C95</f>
        <v>1</v>
      </c>
      <c r="Q95" s="15">
        <f t="shared" si="33"/>
        <v>0</v>
      </c>
      <c r="R95" s="16">
        <f t="shared" si="33"/>
        <v>30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</v>
      </c>
      <c r="X95" s="8">
        <f t="shared" si="36"/>
        <v>0</v>
      </c>
      <c r="Y95" s="8">
        <f t="shared" si="37"/>
        <v>2.2999999999999998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2.2999999999999998</v>
      </c>
      <c r="AE95" s="8">
        <f t="shared" si="43"/>
        <v>0</v>
      </c>
      <c r="AF95" s="8">
        <f t="shared" si="44"/>
        <v>2.2999999999999998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2.2999999999999998</v>
      </c>
      <c r="AL95" s="8">
        <f t="shared" si="35"/>
        <v>0</v>
      </c>
      <c r="AM95" s="8">
        <f t="shared" si="35"/>
        <v>25.4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25.4</v>
      </c>
      <c r="AT95" s="8">
        <v>2.21</v>
      </c>
      <c r="AU95" s="8">
        <v>2.21</v>
      </c>
      <c r="AW95" s="198">
        <v>0</v>
      </c>
      <c r="AX95" s="198">
        <v>2.2999999999999998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2.2999999999999998</v>
      </c>
      <c r="BD95" s="198">
        <v>0</v>
      </c>
      <c r="BE95" s="198">
        <v>2.2999999999999998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2.2999999999999998</v>
      </c>
      <c r="BL95" s="8">
        <f t="shared" si="53"/>
        <v>2.21</v>
      </c>
      <c r="BM95" s="8">
        <f t="shared" si="54"/>
        <v>2.21</v>
      </c>
      <c r="BN95" s="8">
        <f t="shared" si="55"/>
        <v>2.2999999999999998</v>
      </c>
      <c r="BO95" s="8">
        <f t="shared" si="56"/>
        <v>2.2999999999999998</v>
      </c>
      <c r="BP95" s="139">
        <f t="shared" si="57"/>
        <v>-8.9999999999999858E-2</v>
      </c>
      <c r="BQ95" s="139">
        <f t="shared" si="58"/>
        <v>-8.9999999999999858E-2</v>
      </c>
    </row>
    <row r="96" spans="1:69">
      <c r="A96" s="8" t="s">
        <v>138</v>
      </c>
      <c r="B96" s="15">
        <f>'[3]01'!B98</f>
        <v>0</v>
      </c>
      <c r="C96" s="16">
        <f>'[3]01'!C98</f>
        <v>23</v>
      </c>
      <c r="D96" s="16">
        <f>'[3]01'!D98</f>
        <v>0</v>
      </c>
      <c r="E96" s="16">
        <f>'[3]01'!E98</f>
        <v>0</v>
      </c>
      <c r="F96" s="16">
        <f>'[3]01'!F98</f>
        <v>0</v>
      </c>
      <c r="G96" s="16">
        <f>'[3]01'!G98</f>
        <v>0</v>
      </c>
      <c r="H96" s="17">
        <f t="shared" si="59"/>
        <v>23</v>
      </c>
      <c r="I96" s="15">
        <f>'[3]01'!J98</f>
        <v>0</v>
      </c>
      <c r="J96" s="16">
        <f>'[3]01'!K98</f>
        <v>30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30</v>
      </c>
      <c r="P96" s="18">
        <f>frq!C96</f>
        <v>1</v>
      </c>
      <c r="Q96" s="15">
        <f t="shared" si="33"/>
        <v>0</v>
      </c>
      <c r="R96" s="16">
        <f t="shared" si="33"/>
        <v>30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</v>
      </c>
      <c r="X96" s="8">
        <f t="shared" si="36"/>
        <v>0</v>
      </c>
      <c r="Y96" s="8">
        <f t="shared" si="37"/>
        <v>2.2999999999999998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2.2999999999999998</v>
      </c>
      <c r="AE96" s="8">
        <f t="shared" si="43"/>
        <v>0</v>
      </c>
      <c r="AF96" s="8">
        <f t="shared" si="44"/>
        <v>2.2999999999999998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2.2999999999999998</v>
      </c>
      <c r="AL96" s="8">
        <f t="shared" si="35"/>
        <v>0</v>
      </c>
      <c r="AM96" s="8">
        <f t="shared" si="35"/>
        <v>25.4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25.4</v>
      </c>
      <c r="AT96" s="8">
        <v>2.21</v>
      </c>
      <c r="AU96" s="8">
        <v>2.21</v>
      </c>
      <c r="AW96" s="198">
        <v>0</v>
      </c>
      <c r="AX96" s="198">
        <v>2.2999999999999998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2.2999999999999998</v>
      </c>
      <c r="BD96" s="198">
        <v>0</v>
      </c>
      <c r="BE96" s="198">
        <v>2.2999999999999998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2.2999999999999998</v>
      </c>
      <c r="BL96" s="8">
        <f t="shared" si="53"/>
        <v>2.21</v>
      </c>
      <c r="BM96" s="8">
        <f t="shared" si="54"/>
        <v>2.21</v>
      </c>
      <c r="BN96" s="8">
        <f t="shared" si="55"/>
        <v>2.2999999999999998</v>
      </c>
      <c r="BO96" s="8">
        <f t="shared" si="56"/>
        <v>2.2999999999999998</v>
      </c>
      <c r="BP96" s="139">
        <f t="shared" si="57"/>
        <v>-8.9999999999999858E-2</v>
      </c>
      <c r="BQ96" s="139">
        <f t="shared" si="58"/>
        <v>-8.9999999999999858E-2</v>
      </c>
    </row>
    <row r="97" spans="1:69">
      <c r="A97" s="8" t="s">
        <v>139</v>
      </c>
      <c r="B97" s="15">
        <f>'[3]01'!B99</f>
        <v>0</v>
      </c>
      <c r="C97" s="16">
        <f>'[3]01'!C99</f>
        <v>23</v>
      </c>
      <c r="D97" s="16">
        <f>'[3]01'!D99</f>
        <v>0</v>
      </c>
      <c r="E97" s="16">
        <f>'[3]01'!E99</f>
        <v>0</v>
      </c>
      <c r="F97" s="16">
        <f>'[3]01'!F99</f>
        <v>0</v>
      </c>
      <c r="G97" s="16">
        <f>'[3]01'!G99</f>
        <v>0</v>
      </c>
      <c r="H97" s="17">
        <f t="shared" si="59"/>
        <v>23</v>
      </c>
      <c r="I97" s="15">
        <f>'[3]01'!J99</f>
        <v>0</v>
      </c>
      <c r="J97" s="16">
        <f>'[3]01'!K99</f>
        <v>30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30</v>
      </c>
      <c r="P97" s="18">
        <f>frq!C97</f>
        <v>1</v>
      </c>
      <c r="Q97" s="15">
        <f t="shared" si="33"/>
        <v>0</v>
      </c>
      <c r="R97" s="16">
        <f t="shared" si="33"/>
        <v>30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</v>
      </c>
      <c r="X97" s="8">
        <f t="shared" si="36"/>
        <v>0</v>
      </c>
      <c r="Y97" s="8">
        <f t="shared" si="37"/>
        <v>2.2999999999999998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2.2999999999999998</v>
      </c>
      <c r="AE97" s="8">
        <f t="shared" si="43"/>
        <v>0</v>
      </c>
      <c r="AF97" s="8">
        <f t="shared" si="44"/>
        <v>2.2999999999999998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2.2999999999999998</v>
      </c>
      <c r="AL97" s="8">
        <f t="shared" si="35"/>
        <v>0</v>
      </c>
      <c r="AM97" s="8">
        <f t="shared" si="35"/>
        <v>25.4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25.4</v>
      </c>
      <c r="AT97" s="8">
        <v>2.21</v>
      </c>
      <c r="AU97" s="8">
        <v>2.21</v>
      </c>
      <c r="AW97" s="198">
        <v>0</v>
      </c>
      <c r="AX97" s="198">
        <v>2.2999999999999998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2.2999999999999998</v>
      </c>
      <c r="BD97" s="198">
        <v>0</v>
      </c>
      <c r="BE97" s="198">
        <v>2.2999999999999998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2.2999999999999998</v>
      </c>
      <c r="BL97" s="8">
        <f t="shared" si="53"/>
        <v>2.21</v>
      </c>
      <c r="BM97" s="8">
        <f t="shared" si="54"/>
        <v>2.21</v>
      </c>
      <c r="BN97" s="8">
        <f t="shared" si="55"/>
        <v>2.2999999999999998</v>
      </c>
      <c r="BO97" s="8">
        <f t="shared" si="56"/>
        <v>2.2999999999999998</v>
      </c>
      <c r="BP97" s="139">
        <f t="shared" si="57"/>
        <v>-8.9999999999999858E-2</v>
      </c>
      <c r="BQ97" s="139">
        <f t="shared" si="58"/>
        <v>-8.9999999999999858E-2</v>
      </c>
    </row>
    <row r="98" spans="1:69">
      <c r="A98" s="8" t="s">
        <v>140</v>
      </c>
      <c r="B98" s="15">
        <f>'[3]01'!B100</f>
        <v>0</v>
      </c>
      <c r="C98" s="16">
        <f>'[3]01'!C100</f>
        <v>23</v>
      </c>
      <c r="D98" s="16">
        <f>'[3]01'!D100</f>
        <v>0</v>
      </c>
      <c r="E98" s="16">
        <f>'[3]01'!E100</f>
        <v>0</v>
      </c>
      <c r="F98" s="16">
        <f>'[3]01'!F100</f>
        <v>0</v>
      </c>
      <c r="G98" s="16">
        <f>'[3]01'!G100</f>
        <v>0</v>
      </c>
      <c r="H98" s="17">
        <f t="shared" si="59"/>
        <v>23</v>
      </c>
      <c r="I98" s="15">
        <f>'[3]01'!J100</f>
        <v>0</v>
      </c>
      <c r="J98" s="16">
        <f>'[3]01'!K100</f>
        <v>30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30</v>
      </c>
      <c r="P98" s="18">
        <f>frq!C98</f>
        <v>1</v>
      </c>
      <c r="Q98" s="15">
        <f t="shared" si="33"/>
        <v>0</v>
      </c>
      <c r="R98" s="16">
        <f t="shared" si="33"/>
        <v>30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</v>
      </c>
      <c r="X98" s="8">
        <f t="shared" si="36"/>
        <v>0</v>
      </c>
      <c r="Y98" s="8">
        <f t="shared" si="37"/>
        <v>2.2999999999999998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2.2999999999999998</v>
      </c>
      <c r="AE98" s="8">
        <f t="shared" si="43"/>
        <v>0</v>
      </c>
      <c r="AF98" s="8">
        <f t="shared" si="44"/>
        <v>2.2999999999999998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2.2999999999999998</v>
      </c>
      <c r="AL98" s="8">
        <f t="shared" si="35"/>
        <v>0</v>
      </c>
      <c r="AM98" s="8">
        <f t="shared" si="35"/>
        <v>25.4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25.4</v>
      </c>
      <c r="AT98" s="8">
        <v>2.21</v>
      </c>
      <c r="AU98" s="8">
        <v>2.21</v>
      </c>
      <c r="AW98" s="198">
        <v>0</v>
      </c>
      <c r="AX98" s="198">
        <v>2.2999999999999998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2.2999999999999998</v>
      </c>
      <c r="BD98" s="198">
        <v>0</v>
      </c>
      <c r="BE98" s="198">
        <v>2.2999999999999998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2.2999999999999998</v>
      </c>
      <c r="BL98" s="8">
        <f t="shared" si="53"/>
        <v>2.21</v>
      </c>
      <c r="BM98" s="8">
        <f t="shared" si="54"/>
        <v>2.21</v>
      </c>
      <c r="BN98" s="8">
        <f t="shared" si="55"/>
        <v>2.2999999999999998</v>
      </c>
      <c r="BO98" s="8">
        <f t="shared" si="56"/>
        <v>2.2999999999999998</v>
      </c>
      <c r="BP98" s="139">
        <f t="shared" si="57"/>
        <v>-8.9999999999999858E-2</v>
      </c>
      <c r="BQ98" s="139">
        <f t="shared" si="58"/>
        <v>-8.9999999999999858E-2</v>
      </c>
    </row>
    <row r="99" spans="1:69">
      <c r="A99" s="8" t="s">
        <v>171</v>
      </c>
      <c r="B99" s="15">
        <f>SUM(B3:B98)/4000</f>
        <v>0</v>
      </c>
      <c r="C99" s="15">
        <f t="shared" ref="C99:BI99" si="62">SUM(C3:C98)/4000</f>
        <v>8.3000000000000004E-2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8.3000000000000004E-2</v>
      </c>
      <c r="I99" s="15">
        <f t="shared" si="62"/>
        <v>-0.14280000000000001</v>
      </c>
      <c r="J99" s="15">
        <f t="shared" si="62"/>
        <v>0.09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-5.2800000000000014E-2</v>
      </c>
      <c r="P99" s="15">
        <f t="shared" si="62"/>
        <v>2.4E-2</v>
      </c>
      <c r="Q99" s="15">
        <f t="shared" si="62"/>
        <v>-0.14280000000000001</v>
      </c>
      <c r="R99" s="15">
        <f t="shared" si="62"/>
        <v>0.09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-5.2800000000000014E-2</v>
      </c>
      <c r="X99" s="15">
        <f t="shared" si="62"/>
        <v>-1.5400000000000025E-2</v>
      </c>
      <c r="Y99" s="15">
        <f t="shared" si="62"/>
        <v>8.3000000000000001E-3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-7.1000000000000264E-3</v>
      </c>
      <c r="AE99" s="15">
        <f t="shared" si="62"/>
        <v>-1.5400000000000025E-2</v>
      </c>
      <c r="AF99" s="15">
        <f t="shared" si="62"/>
        <v>8.3000000000000001E-3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-7.1000000000000264E-3</v>
      </c>
      <c r="AL99" s="15">
        <f t="shared" si="62"/>
        <v>-0.11200000000000018</v>
      </c>
      <c r="AM99" s="15">
        <f t="shared" si="62"/>
        <v>7.3399999999999993E-2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-3.8600000000000176E-2</v>
      </c>
      <c r="AS99" s="15">
        <f t="shared" si="62"/>
        <v>0</v>
      </c>
      <c r="AT99" s="15">
        <f t="shared" si="62"/>
        <v>4.4200000000000012E-3</v>
      </c>
      <c r="AU99" s="15">
        <f t="shared" si="62"/>
        <v>4.4200000000000012E-3</v>
      </c>
      <c r="AV99" s="15">
        <f t="shared" si="62"/>
        <v>0</v>
      </c>
      <c r="AW99" s="15">
        <f t="shared" si="62"/>
        <v>-1.5400000000000025E-2</v>
      </c>
      <c r="AX99" s="15">
        <f t="shared" si="62"/>
        <v>8.3000000000000001E-3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-7.1000000000000264E-3</v>
      </c>
      <c r="BD99" s="15">
        <f t="shared" si="62"/>
        <v>-1.5400000000000025E-2</v>
      </c>
      <c r="BE99" s="15">
        <f t="shared" si="62"/>
        <v>8.3000000000000001E-3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-7.1000000000000264E-3</v>
      </c>
      <c r="BK99" s="15"/>
      <c r="BL99" s="15">
        <f t="shared" si="63"/>
        <v>4.4200000000000012E-3</v>
      </c>
      <c r="BM99" s="15">
        <f t="shared" si="63"/>
        <v>4.4200000000000012E-3</v>
      </c>
      <c r="BN99" s="15">
        <f t="shared" si="63"/>
        <v>-7.1000000000000264E-3</v>
      </c>
      <c r="BO99" s="15">
        <f t="shared" si="63"/>
        <v>-7.1000000000000264E-3</v>
      </c>
      <c r="BP99" s="15">
        <f t="shared" si="63"/>
        <v>1.1520000000000025E-2</v>
      </c>
      <c r="BQ99" s="15">
        <f t="shared" si="63"/>
        <v>1.1520000000000025E-2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45323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45323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270</v>
      </c>
      <c r="E3">
        <f>PPCL!N3</f>
        <v>0</v>
      </c>
      <c r="F3">
        <f>B3+C3</f>
        <v>270</v>
      </c>
      <c r="G3">
        <f>D3+E3</f>
        <v>270</v>
      </c>
      <c r="H3" s="112"/>
      <c r="I3">
        <f>BRPL_EOD!AE3+BRPL_EOD!AF3</f>
        <v>270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270</v>
      </c>
      <c r="O3" s="112">
        <f t="shared" ref="O3:O66" si="1">G3-N3</f>
        <v>0</v>
      </c>
      <c r="P3">
        <v>270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270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270</v>
      </c>
      <c r="E4">
        <f>PPCL!N4</f>
        <v>0</v>
      </c>
      <c r="F4">
        <f t="shared" ref="F4:F67" si="4">B4+C4</f>
        <v>270</v>
      </c>
      <c r="G4">
        <f t="shared" ref="G4:G67" si="5">D4+E4</f>
        <v>270</v>
      </c>
      <c r="H4" s="112"/>
      <c r="I4">
        <f>BRPL_EOD!AE4+BRPL_EOD!AF4</f>
        <v>270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270</v>
      </c>
      <c r="O4" s="112">
        <f t="shared" si="1"/>
        <v>0</v>
      </c>
      <c r="P4">
        <v>270</v>
      </c>
      <c r="Q4">
        <v>0</v>
      </c>
      <c r="R4">
        <v>0</v>
      </c>
      <c r="S4">
        <v>0</v>
      </c>
      <c r="T4">
        <v>0</v>
      </c>
      <c r="U4" s="114">
        <f t="shared" si="2"/>
        <v>270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270</v>
      </c>
      <c r="E5">
        <f>PPCL!N5</f>
        <v>0</v>
      </c>
      <c r="F5">
        <f t="shared" si="4"/>
        <v>270</v>
      </c>
      <c r="G5">
        <f t="shared" si="5"/>
        <v>270</v>
      </c>
      <c r="H5" s="112"/>
      <c r="I5">
        <f>BRPL_EOD!AE5+BRPL_EOD!AF5</f>
        <v>270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270</v>
      </c>
      <c r="O5" s="112">
        <f t="shared" si="1"/>
        <v>0</v>
      </c>
      <c r="P5">
        <v>270</v>
      </c>
      <c r="Q5">
        <v>0</v>
      </c>
      <c r="R5">
        <v>0</v>
      </c>
      <c r="S5">
        <v>0</v>
      </c>
      <c r="T5">
        <v>0</v>
      </c>
      <c r="U5" s="114">
        <f t="shared" si="2"/>
        <v>270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270</v>
      </c>
      <c r="E6">
        <f>PPCL!N6</f>
        <v>0</v>
      </c>
      <c r="F6">
        <f t="shared" si="4"/>
        <v>270</v>
      </c>
      <c r="G6">
        <f t="shared" si="5"/>
        <v>270</v>
      </c>
      <c r="H6" s="112"/>
      <c r="I6">
        <f>BRPL_EOD!AE6+BRPL_EOD!AF6</f>
        <v>270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270</v>
      </c>
      <c r="O6" s="112">
        <f t="shared" si="1"/>
        <v>0</v>
      </c>
      <c r="P6">
        <v>270</v>
      </c>
      <c r="Q6">
        <v>0</v>
      </c>
      <c r="R6">
        <v>0</v>
      </c>
      <c r="S6">
        <v>0</v>
      </c>
      <c r="T6">
        <v>0</v>
      </c>
      <c r="U6" s="114">
        <f t="shared" si="2"/>
        <v>270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270</v>
      </c>
      <c r="E7">
        <f>PPCL!N7</f>
        <v>0</v>
      </c>
      <c r="F7">
        <f t="shared" si="4"/>
        <v>270</v>
      </c>
      <c r="G7">
        <f t="shared" si="5"/>
        <v>270</v>
      </c>
      <c r="H7" s="112"/>
      <c r="I7">
        <f>BRPL_EOD!AE7+BRPL_EOD!AF7</f>
        <v>270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270</v>
      </c>
      <c r="O7" s="112">
        <f t="shared" si="1"/>
        <v>0</v>
      </c>
      <c r="P7">
        <v>270</v>
      </c>
      <c r="Q7">
        <v>0</v>
      </c>
      <c r="R7">
        <v>0</v>
      </c>
      <c r="S7">
        <v>0</v>
      </c>
      <c r="T7">
        <v>0</v>
      </c>
      <c r="U7" s="114">
        <f t="shared" si="2"/>
        <v>270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270</v>
      </c>
      <c r="E8">
        <f>PPCL!N8</f>
        <v>0</v>
      </c>
      <c r="F8">
        <f t="shared" si="4"/>
        <v>270</v>
      </c>
      <c r="G8">
        <f t="shared" si="5"/>
        <v>270</v>
      </c>
      <c r="H8" s="112"/>
      <c r="I8">
        <f>BRPL_EOD!AE8+BRPL_EOD!AF8</f>
        <v>270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270</v>
      </c>
      <c r="O8" s="112">
        <f t="shared" si="1"/>
        <v>0</v>
      </c>
      <c r="P8">
        <v>270</v>
      </c>
      <c r="Q8">
        <v>0</v>
      </c>
      <c r="R8">
        <v>0</v>
      </c>
      <c r="S8">
        <v>0</v>
      </c>
      <c r="T8">
        <v>0</v>
      </c>
      <c r="U8" s="114">
        <f t="shared" si="2"/>
        <v>270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270</v>
      </c>
      <c r="E9">
        <f>PPCL!N9</f>
        <v>0</v>
      </c>
      <c r="F9">
        <f t="shared" si="4"/>
        <v>270</v>
      </c>
      <c r="G9">
        <f t="shared" si="5"/>
        <v>270</v>
      </c>
      <c r="H9" s="112"/>
      <c r="I9">
        <f>BRPL_EOD!AE9+BRPL_EOD!AF9</f>
        <v>270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270</v>
      </c>
      <c r="O9" s="112">
        <f t="shared" si="1"/>
        <v>0</v>
      </c>
      <c r="P9">
        <v>270</v>
      </c>
      <c r="Q9">
        <v>0</v>
      </c>
      <c r="R9">
        <v>0</v>
      </c>
      <c r="S9">
        <v>0</v>
      </c>
      <c r="T9">
        <v>0</v>
      </c>
      <c r="U9" s="114">
        <f t="shared" si="2"/>
        <v>270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270</v>
      </c>
      <c r="E10">
        <f>PPCL!N10</f>
        <v>0</v>
      </c>
      <c r="F10">
        <f t="shared" si="4"/>
        <v>270</v>
      </c>
      <c r="G10">
        <f t="shared" si="5"/>
        <v>270</v>
      </c>
      <c r="H10" s="112"/>
      <c r="I10">
        <f>BRPL_EOD!AE10+BRPL_EOD!AF10</f>
        <v>270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270</v>
      </c>
      <c r="O10" s="112">
        <f t="shared" si="1"/>
        <v>0</v>
      </c>
      <c r="P10">
        <v>270</v>
      </c>
      <c r="Q10">
        <v>0</v>
      </c>
      <c r="R10">
        <v>0</v>
      </c>
      <c r="S10">
        <v>0</v>
      </c>
      <c r="T10">
        <v>0</v>
      </c>
      <c r="U10" s="114">
        <f t="shared" si="2"/>
        <v>270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270</v>
      </c>
      <c r="E11">
        <f>PPCL!N11</f>
        <v>0</v>
      </c>
      <c r="F11">
        <f t="shared" si="4"/>
        <v>270</v>
      </c>
      <c r="G11">
        <f t="shared" si="5"/>
        <v>270</v>
      </c>
      <c r="H11" s="112"/>
      <c r="I11">
        <f>BRPL_EOD!AE11+BRPL_EOD!AF11</f>
        <v>270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270</v>
      </c>
      <c r="O11" s="112">
        <f t="shared" si="1"/>
        <v>0</v>
      </c>
      <c r="P11">
        <v>270</v>
      </c>
      <c r="Q11">
        <v>0</v>
      </c>
      <c r="R11">
        <v>0</v>
      </c>
      <c r="S11">
        <v>0</v>
      </c>
      <c r="T11">
        <v>0</v>
      </c>
      <c r="U11" s="114">
        <f t="shared" si="2"/>
        <v>270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270</v>
      </c>
      <c r="E12">
        <f>PPCL!N12</f>
        <v>0</v>
      </c>
      <c r="F12">
        <f t="shared" si="4"/>
        <v>270</v>
      </c>
      <c r="G12">
        <f t="shared" si="5"/>
        <v>270</v>
      </c>
      <c r="H12" s="112"/>
      <c r="I12">
        <f>BRPL_EOD!AE12+BRPL_EOD!AF12</f>
        <v>270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270</v>
      </c>
      <c r="O12" s="112">
        <f t="shared" si="1"/>
        <v>0</v>
      </c>
      <c r="P12">
        <v>270</v>
      </c>
      <c r="Q12">
        <v>0</v>
      </c>
      <c r="R12">
        <v>0</v>
      </c>
      <c r="S12">
        <v>0</v>
      </c>
      <c r="T12">
        <v>0</v>
      </c>
      <c r="U12" s="114">
        <f t="shared" si="2"/>
        <v>270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270</v>
      </c>
      <c r="E13">
        <f>PPCL!N13</f>
        <v>0</v>
      </c>
      <c r="F13">
        <f t="shared" si="4"/>
        <v>270</v>
      </c>
      <c r="G13">
        <f t="shared" si="5"/>
        <v>270</v>
      </c>
      <c r="H13" s="112"/>
      <c r="I13">
        <f>BRPL_EOD!AE13+BRPL_EOD!AF13</f>
        <v>270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270</v>
      </c>
      <c r="O13" s="112">
        <f t="shared" si="1"/>
        <v>0</v>
      </c>
      <c r="P13">
        <v>270</v>
      </c>
      <c r="Q13">
        <v>0</v>
      </c>
      <c r="R13">
        <v>0</v>
      </c>
      <c r="S13">
        <v>0</v>
      </c>
      <c r="T13">
        <v>0</v>
      </c>
      <c r="U13" s="114">
        <f t="shared" si="2"/>
        <v>270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270</v>
      </c>
      <c r="E14">
        <f>PPCL!N14</f>
        <v>0</v>
      </c>
      <c r="F14">
        <f t="shared" si="4"/>
        <v>270</v>
      </c>
      <c r="G14">
        <f t="shared" si="5"/>
        <v>270</v>
      </c>
      <c r="H14" s="112"/>
      <c r="I14">
        <f>BRPL_EOD!AE14+BRPL_EOD!AF14</f>
        <v>270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270</v>
      </c>
      <c r="O14" s="112">
        <f t="shared" si="1"/>
        <v>0</v>
      </c>
      <c r="P14">
        <v>270</v>
      </c>
      <c r="Q14">
        <v>0</v>
      </c>
      <c r="R14">
        <v>0</v>
      </c>
      <c r="S14">
        <v>0</v>
      </c>
      <c r="T14">
        <v>0</v>
      </c>
      <c r="U14" s="114">
        <f t="shared" si="2"/>
        <v>270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270</v>
      </c>
      <c r="E15">
        <f>PPCL!N15</f>
        <v>0</v>
      </c>
      <c r="F15">
        <f t="shared" si="4"/>
        <v>270</v>
      </c>
      <c r="G15">
        <f t="shared" si="5"/>
        <v>270</v>
      </c>
      <c r="H15" s="112"/>
      <c r="I15">
        <f>BRPL_EOD!AE15+BRPL_EOD!AF15</f>
        <v>270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270</v>
      </c>
      <c r="O15" s="112">
        <f t="shared" si="1"/>
        <v>0</v>
      </c>
      <c r="P15">
        <v>270</v>
      </c>
      <c r="Q15">
        <v>0</v>
      </c>
      <c r="R15">
        <v>0</v>
      </c>
      <c r="S15">
        <v>0</v>
      </c>
      <c r="T15">
        <v>0</v>
      </c>
      <c r="U15" s="114">
        <f t="shared" si="2"/>
        <v>270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270</v>
      </c>
      <c r="E16">
        <f>PPCL!N16</f>
        <v>0</v>
      </c>
      <c r="F16">
        <f t="shared" si="4"/>
        <v>270</v>
      </c>
      <c r="G16">
        <f t="shared" si="5"/>
        <v>270</v>
      </c>
      <c r="H16" s="112"/>
      <c r="I16">
        <f>BRPL_EOD!AE16+BRPL_EOD!AF16</f>
        <v>270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270</v>
      </c>
      <c r="O16" s="112">
        <f t="shared" si="1"/>
        <v>0</v>
      </c>
      <c r="P16">
        <v>270</v>
      </c>
      <c r="Q16">
        <v>0</v>
      </c>
      <c r="R16">
        <v>0</v>
      </c>
      <c r="S16">
        <v>0</v>
      </c>
      <c r="T16">
        <v>0</v>
      </c>
      <c r="U16" s="114">
        <f t="shared" si="2"/>
        <v>270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270</v>
      </c>
      <c r="E17">
        <f>PPCL!N17</f>
        <v>0</v>
      </c>
      <c r="F17">
        <f t="shared" si="4"/>
        <v>270</v>
      </c>
      <c r="G17">
        <f t="shared" si="5"/>
        <v>270</v>
      </c>
      <c r="H17" s="112"/>
      <c r="I17">
        <f>BRPL_EOD!AE17+BRPL_EOD!AF17</f>
        <v>270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270</v>
      </c>
      <c r="O17" s="112">
        <f t="shared" si="1"/>
        <v>0</v>
      </c>
      <c r="P17">
        <v>270</v>
      </c>
      <c r="Q17">
        <v>0</v>
      </c>
      <c r="R17">
        <v>0</v>
      </c>
      <c r="S17">
        <v>0</v>
      </c>
      <c r="T17">
        <v>0</v>
      </c>
      <c r="U17" s="114">
        <f t="shared" si="2"/>
        <v>270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270</v>
      </c>
      <c r="E18">
        <f>PPCL!N18</f>
        <v>0</v>
      </c>
      <c r="F18">
        <f t="shared" si="4"/>
        <v>270</v>
      </c>
      <c r="G18">
        <f t="shared" si="5"/>
        <v>270</v>
      </c>
      <c r="H18" s="112"/>
      <c r="I18">
        <f>BRPL_EOD!AE18+BRPL_EOD!AF18</f>
        <v>270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270</v>
      </c>
      <c r="O18" s="112">
        <f t="shared" si="1"/>
        <v>0</v>
      </c>
      <c r="P18">
        <v>270</v>
      </c>
      <c r="Q18">
        <v>0</v>
      </c>
      <c r="R18">
        <v>0</v>
      </c>
      <c r="S18">
        <v>0</v>
      </c>
      <c r="T18">
        <v>0</v>
      </c>
      <c r="U18" s="114">
        <f t="shared" si="2"/>
        <v>270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270</v>
      </c>
      <c r="E19">
        <f>PPCL!N19</f>
        <v>0</v>
      </c>
      <c r="F19">
        <f t="shared" si="4"/>
        <v>270</v>
      </c>
      <c r="G19">
        <f t="shared" si="5"/>
        <v>270</v>
      </c>
      <c r="H19" s="112"/>
      <c r="I19">
        <f>BRPL_EOD!AE19+BRPL_EOD!AF19</f>
        <v>270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270</v>
      </c>
      <c r="O19" s="112">
        <f t="shared" si="1"/>
        <v>0</v>
      </c>
      <c r="P19">
        <v>270</v>
      </c>
      <c r="Q19">
        <v>0</v>
      </c>
      <c r="R19">
        <v>0</v>
      </c>
      <c r="S19">
        <v>0</v>
      </c>
      <c r="T19">
        <v>0</v>
      </c>
      <c r="U19" s="114">
        <f t="shared" si="2"/>
        <v>270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270</v>
      </c>
      <c r="E20">
        <f>PPCL!N20</f>
        <v>0</v>
      </c>
      <c r="F20">
        <f t="shared" si="4"/>
        <v>270</v>
      </c>
      <c r="G20">
        <f t="shared" si="5"/>
        <v>270</v>
      </c>
      <c r="H20" s="112"/>
      <c r="I20">
        <f>BRPL_EOD!AE20+BRPL_EOD!AF20</f>
        <v>270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270</v>
      </c>
      <c r="O20" s="112">
        <f t="shared" si="1"/>
        <v>0</v>
      </c>
      <c r="P20">
        <v>270</v>
      </c>
      <c r="Q20">
        <v>0</v>
      </c>
      <c r="R20">
        <v>0</v>
      </c>
      <c r="S20">
        <v>0</v>
      </c>
      <c r="T20">
        <v>0</v>
      </c>
      <c r="U20" s="114">
        <f t="shared" si="2"/>
        <v>270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270</v>
      </c>
      <c r="E21">
        <f>PPCL!N21</f>
        <v>0</v>
      </c>
      <c r="F21">
        <f t="shared" si="4"/>
        <v>270</v>
      </c>
      <c r="G21">
        <f t="shared" si="5"/>
        <v>270</v>
      </c>
      <c r="H21" s="112"/>
      <c r="I21">
        <f>BRPL_EOD!AE21+BRPL_EOD!AF21</f>
        <v>270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270</v>
      </c>
      <c r="O21" s="112">
        <f t="shared" si="1"/>
        <v>0</v>
      </c>
      <c r="P21">
        <v>270</v>
      </c>
      <c r="Q21">
        <v>0</v>
      </c>
      <c r="R21">
        <v>0</v>
      </c>
      <c r="S21">
        <v>0</v>
      </c>
      <c r="T21">
        <v>0</v>
      </c>
      <c r="U21" s="114">
        <f t="shared" si="2"/>
        <v>270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270</v>
      </c>
      <c r="E22">
        <f>PPCL!N22</f>
        <v>0</v>
      </c>
      <c r="F22">
        <f t="shared" si="4"/>
        <v>270</v>
      </c>
      <c r="G22">
        <f t="shared" si="5"/>
        <v>270</v>
      </c>
      <c r="H22" s="112"/>
      <c r="I22">
        <f>BRPL_EOD!AE22+BRPL_EOD!AF22</f>
        <v>270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270</v>
      </c>
      <c r="O22" s="112">
        <f t="shared" si="1"/>
        <v>0</v>
      </c>
      <c r="P22">
        <v>270</v>
      </c>
      <c r="Q22">
        <v>0</v>
      </c>
      <c r="R22">
        <v>0</v>
      </c>
      <c r="S22">
        <v>0</v>
      </c>
      <c r="T22">
        <v>0</v>
      </c>
      <c r="U22" s="114">
        <f t="shared" si="2"/>
        <v>270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270</v>
      </c>
      <c r="E23">
        <f>PPCL!N23</f>
        <v>0</v>
      </c>
      <c r="F23">
        <f t="shared" si="4"/>
        <v>270</v>
      </c>
      <c r="G23">
        <f t="shared" si="5"/>
        <v>270</v>
      </c>
      <c r="H23" s="112"/>
      <c r="I23">
        <f>BRPL_EOD!AE23+BRPL_EOD!AF23</f>
        <v>270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270</v>
      </c>
      <c r="O23" s="112">
        <f t="shared" si="1"/>
        <v>0</v>
      </c>
      <c r="P23">
        <v>270</v>
      </c>
      <c r="Q23">
        <v>0</v>
      </c>
      <c r="R23">
        <v>0</v>
      </c>
      <c r="S23">
        <v>0</v>
      </c>
      <c r="T23">
        <v>0</v>
      </c>
      <c r="U23" s="114">
        <f t="shared" si="2"/>
        <v>270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270</v>
      </c>
      <c r="E24">
        <f>PPCL!N24</f>
        <v>0</v>
      </c>
      <c r="F24">
        <f t="shared" si="4"/>
        <v>270</v>
      </c>
      <c r="G24">
        <f t="shared" si="5"/>
        <v>270</v>
      </c>
      <c r="H24" s="112"/>
      <c r="I24">
        <f>BRPL_EOD!AE24+BRPL_EOD!AF24</f>
        <v>270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270</v>
      </c>
      <c r="O24" s="112">
        <f t="shared" si="1"/>
        <v>0</v>
      </c>
      <c r="P24">
        <v>270</v>
      </c>
      <c r="Q24">
        <v>0</v>
      </c>
      <c r="R24">
        <v>0</v>
      </c>
      <c r="S24">
        <v>0</v>
      </c>
      <c r="T24">
        <v>0</v>
      </c>
      <c r="U24" s="114">
        <f t="shared" si="2"/>
        <v>270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270</v>
      </c>
      <c r="E25">
        <f>PPCL!N25</f>
        <v>0</v>
      </c>
      <c r="F25">
        <f t="shared" si="4"/>
        <v>270</v>
      </c>
      <c r="G25">
        <f t="shared" si="5"/>
        <v>270</v>
      </c>
      <c r="H25" s="112"/>
      <c r="I25">
        <f>BRPL_EOD!AE25+BRPL_EOD!AF25</f>
        <v>270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270</v>
      </c>
      <c r="O25" s="112">
        <f t="shared" si="1"/>
        <v>0</v>
      </c>
      <c r="P25">
        <v>270</v>
      </c>
      <c r="Q25">
        <v>0</v>
      </c>
      <c r="R25">
        <v>0</v>
      </c>
      <c r="S25">
        <v>0</v>
      </c>
      <c r="T25">
        <v>0</v>
      </c>
      <c r="U25" s="114">
        <f t="shared" si="2"/>
        <v>270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270</v>
      </c>
      <c r="E26">
        <f>PPCL!N26</f>
        <v>0</v>
      </c>
      <c r="F26">
        <f t="shared" si="4"/>
        <v>270</v>
      </c>
      <c r="G26">
        <f t="shared" si="5"/>
        <v>270</v>
      </c>
      <c r="H26" s="112"/>
      <c r="I26">
        <f>BRPL_EOD!AE26+BRPL_EOD!AF26</f>
        <v>270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270</v>
      </c>
      <c r="O26" s="112">
        <f t="shared" si="1"/>
        <v>0</v>
      </c>
      <c r="P26">
        <v>270</v>
      </c>
      <c r="Q26">
        <v>0</v>
      </c>
      <c r="R26">
        <v>0</v>
      </c>
      <c r="S26">
        <v>0</v>
      </c>
      <c r="T26">
        <v>0</v>
      </c>
      <c r="U26" s="114">
        <f t="shared" si="2"/>
        <v>270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270</v>
      </c>
      <c r="E27">
        <f>PPCL!N27</f>
        <v>0</v>
      </c>
      <c r="F27">
        <f t="shared" si="4"/>
        <v>270</v>
      </c>
      <c r="G27">
        <f t="shared" si="5"/>
        <v>270</v>
      </c>
      <c r="H27" s="112"/>
      <c r="I27">
        <f>BRPL_EOD!AE27+BRPL_EOD!AF27</f>
        <v>270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270</v>
      </c>
      <c r="O27" s="112">
        <f t="shared" si="1"/>
        <v>0</v>
      </c>
      <c r="P27">
        <v>270</v>
      </c>
      <c r="Q27">
        <v>0</v>
      </c>
      <c r="R27">
        <v>0</v>
      </c>
      <c r="S27">
        <v>0</v>
      </c>
      <c r="T27">
        <v>0</v>
      </c>
      <c r="U27" s="114">
        <f t="shared" si="2"/>
        <v>270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270</v>
      </c>
      <c r="E28">
        <f>PPCL!N28</f>
        <v>0</v>
      </c>
      <c r="F28">
        <f t="shared" si="4"/>
        <v>270</v>
      </c>
      <c r="G28">
        <f t="shared" si="5"/>
        <v>270</v>
      </c>
      <c r="H28" s="112"/>
      <c r="I28">
        <f>BRPL_EOD!AE28+BRPL_EOD!AF28</f>
        <v>270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270</v>
      </c>
      <c r="O28" s="112">
        <f t="shared" si="1"/>
        <v>0</v>
      </c>
      <c r="P28">
        <v>270</v>
      </c>
      <c r="Q28">
        <v>0</v>
      </c>
      <c r="R28">
        <v>0</v>
      </c>
      <c r="S28">
        <v>0</v>
      </c>
      <c r="T28">
        <v>0</v>
      </c>
      <c r="U28" s="114">
        <f t="shared" si="2"/>
        <v>270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270</v>
      </c>
      <c r="E29">
        <f>PPCL!N29</f>
        <v>0</v>
      </c>
      <c r="F29">
        <f t="shared" si="4"/>
        <v>270</v>
      </c>
      <c r="G29">
        <f t="shared" si="5"/>
        <v>270</v>
      </c>
      <c r="H29" s="112"/>
      <c r="I29">
        <f>BRPL_EOD!AE29+BRPL_EOD!AF29</f>
        <v>233</v>
      </c>
      <c r="J29">
        <f>BYPL_EOD!AE29+BYPL_EOD!AF29</f>
        <v>0</v>
      </c>
      <c r="K29">
        <f>MES_EOD!AE29+MES_EOD!AF29</f>
        <v>0</v>
      </c>
      <c r="L29">
        <f>NDMC_EOD!AE29+NDMC_EOD!AF29</f>
        <v>37</v>
      </c>
      <c r="M29">
        <f>TPDDL_EOD!AE29+TPDDL_EOD!AF29</f>
        <v>0</v>
      </c>
      <c r="N29">
        <f t="shared" si="0"/>
        <v>270</v>
      </c>
      <c r="O29" s="112">
        <f t="shared" si="1"/>
        <v>0</v>
      </c>
      <c r="P29">
        <v>233</v>
      </c>
      <c r="Q29">
        <v>0</v>
      </c>
      <c r="R29">
        <v>0</v>
      </c>
      <c r="S29">
        <v>37</v>
      </c>
      <c r="T29">
        <v>0</v>
      </c>
      <c r="U29" s="114">
        <f t="shared" si="2"/>
        <v>270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270</v>
      </c>
      <c r="E30">
        <f>PPCL!N30</f>
        <v>0</v>
      </c>
      <c r="F30">
        <f t="shared" si="4"/>
        <v>270</v>
      </c>
      <c r="G30">
        <f t="shared" si="5"/>
        <v>270</v>
      </c>
      <c r="H30" s="112"/>
      <c r="I30">
        <f>BRPL_EOD!AE30+BRPL_EOD!AF30</f>
        <v>218</v>
      </c>
      <c r="J30">
        <f>BYPL_EOD!AE30+BYPL_EOD!AF30</f>
        <v>0</v>
      </c>
      <c r="K30">
        <f>MES_EOD!AE30+MES_EOD!AF30</f>
        <v>0</v>
      </c>
      <c r="L30">
        <f>NDMC_EOD!AE30+NDMC_EOD!AF30</f>
        <v>52</v>
      </c>
      <c r="M30">
        <f>TPDDL_EOD!AE30+TPDDL_EOD!AF30</f>
        <v>0</v>
      </c>
      <c r="N30">
        <f t="shared" si="0"/>
        <v>270</v>
      </c>
      <c r="O30" s="112">
        <f t="shared" si="1"/>
        <v>0</v>
      </c>
      <c r="P30">
        <v>218</v>
      </c>
      <c r="Q30">
        <v>0</v>
      </c>
      <c r="R30">
        <v>0</v>
      </c>
      <c r="S30">
        <v>52</v>
      </c>
      <c r="T30">
        <v>0</v>
      </c>
      <c r="U30" s="114">
        <f t="shared" si="2"/>
        <v>270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270</v>
      </c>
      <c r="E31">
        <f>PPCL!N31</f>
        <v>0</v>
      </c>
      <c r="F31">
        <f t="shared" si="4"/>
        <v>270</v>
      </c>
      <c r="G31">
        <f t="shared" si="5"/>
        <v>270</v>
      </c>
      <c r="H31" s="112"/>
      <c r="I31">
        <f>BRPL_EOD!AE31+BRPL_EOD!AF31</f>
        <v>207</v>
      </c>
      <c r="J31">
        <f>BYPL_EOD!AE31+BYPL_EOD!AF31</f>
        <v>0</v>
      </c>
      <c r="K31">
        <f>MES_EOD!AE31+MES_EOD!AF31</f>
        <v>0</v>
      </c>
      <c r="L31">
        <f>NDMC_EOD!AE31+NDMC_EOD!AF31</f>
        <v>63</v>
      </c>
      <c r="M31">
        <f>TPDDL_EOD!AE31+TPDDL_EOD!AF31</f>
        <v>0</v>
      </c>
      <c r="N31">
        <f t="shared" si="0"/>
        <v>270</v>
      </c>
      <c r="O31" s="112">
        <f t="shared" si="1"/>
        <v>0</v>
      </c>
      <c r="P31">
        <v>207</v>
      </c>
      <c r="Q31">
        <v>0</v>
      </c>
      <c r="R31">
        <v>0</v>
      </c>
      <c r="S31">
        <v>63</v>
      </c>
      <c r="T31">
        <v>0</v>
      </c>
      <c r="U31" s="114">
        <f t="shared" si="2"/>
        <v>270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270</v>
      </c>
      <c r="E32">
        <f>PPCL!N32</f>
        <v>0</v>
      </c>
      <c r="F32">
        <f t="shared" si="4"/>
        <v>270</v>
      </c>
      <c r="G32">
        <f t="shared" si="5"/>
        <v>270</v>
      </c>
      <c r="H32" s="112"/>
      <c r="I32">
        <f>BRPL_EOD!AE32+BRPL_EOD!AF32</f>
        <v>197</v>
      </c>
      <c r="J32">
        <f>BYPL_EOD!AE32+BYPL_EOD!AF32</f>
        <v>0</v>
      </c>
      <c r="K32">
        <f>MES_EOD!AE32+MES_EOD!AF32</f>
        <v>0</v>
      </c>
      <c r="L32">
        <f>NDMC_EOD!AE32+NDMC_EOD!AF32</f>
        <v>73</v>
      </c>
      <c r="M32">
        <f>TPDDL_EOD!AE32+TPDDL_EOD!AF32</f>
        <v>0</v>
      </c>
      <c r="N32">
        <f t="shared" si="0"/>
        <v>270</v>
      </c>
      <c r="O32" s="112">
        <f t="shared" si="1"/>
        <v>0</v>
      </c>
      <c r="P32">
        <v>197</v>
      </c>
      <c r="Q32">
        <v>0</v>
      </c>
      <c r="R32">
        <v>0</v>
      </c>
      <c r="S32">
        <v>73</v>
      </c>
      <c r="T32">
        <v>0</v>
      </c>
      <c r="U32" s="114">
        <f t="shared" si="2"/>
        <v>270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270</v>
      </c>
      <c r="E33">
        <f>PPCL!N33</f>
        <v>0</v>
      </c>
      <c r="F33">
        <f t="shared" si="4"/>
        <v>270</v>
      </c>
      <c r="G33">
        <f t="shared" si="5"/>
        <v>270</v>
      </c>
      <c r="H33" s="112"/>
      <c r="I33">
        <f>BRPL_EOD!AE33+BRPL_EOD!AF33</f>
        <v>190</v>
      </c>
      <c r="J33">
        <f>BYPL_EOD!AE33+BYPL_EOD!AF33</f>
        <v>0</v>
      </c>
      <c r="K33">
        <f>MES_EOD!AE33+MES_EOD!AF33</f>
        <v>0</v>
      </c>
      <c r="L33">
        <f>NDMC_EOD!AE33+NDMC_EOD!AF33</f>
        <v>80</v>
      </c>
      <c r="M33">
        <f>TPDDL_EOD!AE33+TPDDL_EOD!AF33</f>
        <v>0</v>
      </c>
      <c r="N33">
        <f t="shared" si="0"/>
        <v>270</v>
      </c>
      <c r="O33" s="112">
        <f t="shared" si="1"/>
        <v>0</v>
      </c>
      <c r="P33">
        <v>190</v>
      </c>
      <c r="Q33">
        <v>0</v>
      </c>
      <c r="R33">
        <v>0</v>
      </c>
      <c r="S33">
        <v>80</v>
      </c>
      <c r="T33">
        <v>0</v>
      </c>
      <c r="U33" s="114">
        <f t="shared" si="2"/>
        <v>270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270</v>
      </c>
      <c r="E34">
        <f>PPCL!N34</f>
        <v>0</v>
      </c>
      <c r="F34">
        <f t="shared" si="4"/>
        <v>270</v>
      </c>
      <c r="G34">
        <f t="shared" si="5"/>
        <v>270</v>
      </c>
      <c r="H34" s="112"/>
      <c r="I34">
        <f>BRPL_EOD!AE34+BRPL_EOD!AF34</f>
        <v>190</v>
      </c>
      <c r="J34">
        <f>BYPL_EOD!AE34+BYPL_EOD!AF34</f>
        <v>0</v>
      </c>
      <c r="K34">
        <f>MES_EOD!AE34+MES_EOD!AF34</f>
        <v>0</v>
      </c>
      <c r="L34">
        <f>NDMC_EOD!AE34+NDMC_EOD!AF34</f>
        <v>80</v>
      </c>
      <c r="M34">
        <f>TPDDL_EOD!AE34+TPDDL_EOD!AF34</f>
        <v>0</v>
      </c>
      <c r="N34">
        <f t="shared" si="0"/>
        <v>270</v>
      </c>
      <c r="O34" s="112">
        <f t="shared" si="1"/>
        <v>0</v>
      </c>
      <c r="P34">
        <v>190</v>
      </c>
      <c r="Q34">
        <v>0</v>
      </c>
      <c r="R34">
        <v>0</v>
      </c>
      <c r="S34">
        <v>80</v>
      </c>
      <c r="T34">
        <v>0</v>
      </c>
      <c r="U34" s="114">
        <f t="shared" si="2"/>
        <v>270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270</v>
      </c>
      <c r="E35">
        <f>PPCL!N35</f>
        <v>0</v>
      </c>
      <c r="F35">
        <f t="shared" si="4"/>
        <v>270</v>
      </c>
      <c r="G35">
        <f t="shared" si="5"/>
        <v>270</v>
      </c>
      <c r="H35" s="112"/>
      <c r="I35">
        <f>BRPL_EOD!AE35+BRPL_EOD!AF35</f>
        <v>190</v>
      </c>
      <c r="J35">
        <f>BYPL_EOD!AE35+BYPL_EOD!AF35</f>
        <v>0</v>
      </c>
      <c r="K35">
        <f>MES_EOD!AE35+MES_EOD!AF35</f>
        <v>0</v>
      </c>
      <c r="L35">
        <f>NDMC_EOD!AE35+NDMC_EOD!AF35</f>
        <v>80</v>
      </c>
      <c r="M35">
        <f>TPDDL_EOD!AE35+TPDDL_EOD!AF35</f>
        <v>0</v>
      </c>
      <c r="N35">
        <f t="shared" si="0"/>
        <v>270</v>
      </c>
      <c r="O35" s="112">
        <f t="shared" si="1"/>
        <v>0</v>
      </c>
      <c r="P35">
        <v>190</v>
      </c>
      <c r="Q35">
        <v>0</v>
      </c>
      <c r="R35">
        <v>0</v>
      </c>
      <c r="S35">
        <v>80</v>
      </c>
      <c r="T35">
        <v>0</v>
      </c>
      <c r="U35" s="114">
        <f t="shared" si="2"/>
        <v>270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270</v>
      </c>
      <c r="E36">
        <f>PPCL!N36</f>
        <v>0</v>
      </c>
      <c r="F36">
        <f t="shared" si="4"/>
        <v>270</v>
      </c>
      <c r="G36">
        <f t="shared" si="5"/>
        <v>270</v>
      </c>
      <c r="H36" s="112"/>
      <c r="I36">
        <f>BRPL_EOD!AE36+BRPL_EOD!AF36</f>
        <v>190</v>
      </c>
      <c r="J36">
        <f>BYPL_EOD!AE36+BYPL_EOD!AF36</f>
        <v>0</v>
      </c>
      <c r="K36">
        <f>MES_EOD!AE36+MES_EOD!AF36</f>
        <v>0</v>
      </c>
      <c r="L36">
        <f>NDMC_EOD!AE36+NDMC_EOD!AF36</f>
        <v>80</v>
      </c>
      <c r="M36">
        <f>TPDDL_EOD!AE36+TPDDL_EOD!AF36</f>
        <v>0</v>
      </c>
      <c r="N36">
        <f t="shared" si="0"/>
        <v>270</v>
      </c>
      <c r="O36" s="112">
        <f t="shared" si="1"/>
        <v>0</v>
      </c>
      <c r="P36">
        <v>190</v>
      </c>
      <c r="Q36">
        <v>0</v>
      </c>
      <c r="R36">
        <v>0</v>
      </c>
      <c r="S36">
        <v>80</v>
      </c>
      <c r="T36">
        <v>0</v>
      </c>
      <c r="U36" s="114">
        <f t="shared" si="2"/>
        <v>270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270</v>
      </c>
      <c r="E37">
        <f>PPCL!N37</f>
        <v>0</v>
      </c>
      <c r="F37">
        <f t="shared" si="4"/>
        <v>270</v>
      </c>
      <c r="G37">
        <f t="shared" si="5"/>
        <v>270</v>
      </c>
      <c r="H37" s="112"/>
      <c r="I37">
        <f>BRPL_EOD!AE37+BRPL_EOD!AF37</f>
        <v>190</v>
      </c>
      <c r="J37">
        <f>BYPL_EOD!AE37+BYPL_EOD!AF37</f>
        <v>0</v>
      </c>
      <c r="K37">
        <f>MES_EOD!AE37+MES_EOD!AF37</f>
        <v>0</v>
      </c>
      <c r="L37">
        <f>NDMC_EOD!AE37+NDMC_EOD!AF37</f>
        <v>80</v>
      </c>
      <c r="M37">
        <f>TPDDL_EOD!AE37+TPDDL_EOD!AF37</f>
        <v>0</v>
      </c>
      <c r="N37">
        <f t="shared" si="0"/>
        <v>270</v>
      </c>
      <c r="O37" s="112">
        <f t="shared" si="1"/>
        <v>0</v>
      </c>
      <c r="P37">
        <v>190</v>
      </c>
      <c r="Q37">
        <v>0</v>
      </c>
      <c r="R37">
        <v>0</v>
      </c>
      <c r="S37">
        <v>80</v>
      </c>
      <c r="T37">
        <v>0</v>
      </c>
      <c r="U37" s="114">
        <f t="shared" si="2"/>
        <v>270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270</v>
      </c>
      <c r="E38">
        <f>PPCL!N38</f>
        <v>0</v>
      </c>
      <c r="F38">
        <f t="shared" si="4"/>
        <v>270</v>
      </c>
      <c r="G38">
        <f t="shared" si="5"/>
        <v>270</v>
      </c>
      <c r="H38" s="112"/>
      <c r="I38">
        <f>BRPL_EOD!AE38+BRPL_EOD!AF38</f>
        <v>190</v>
      </c>
      <c r="J38">
        <f>BYPL_EOD!AE38+BYPL_EOD!AF38</f>
        <v>0</v>
      </c>
      <c r="K38">
        <f>MES_EOD!AE38+MES_EOD!AF38</f>
        <v>0</v>
      </c>
      <c r="L38">
        <f>NDMC_EOD!AE38+NDMC_EOD!AF38</f>
        <v>80</v>
      </c>
      <c r="M38">
        <f>TPDDL_EOD!AE38+TPDDL_EOD!AF38</f>
        <v>0</v>
      </c>
      <c r="N38">
        <f t="shared" si="0"/>
        <v>270</v>
      </c>
      <c r="O38" s="112">
        <f t="shared" si="1"/>
        <v>0</v>
      </c>
      <c r="P38">
        <v>190</v>
      </c>
      <c r="Q38">
        <v>0</v>
      </c>
      <c r="R38">
        <v>0</v>
      </c>
      <c r="S38">
        <v>80</v>
      </c>
      <c r="T38">
        <v>0</v>
      </c>
      <c r="U38" s="114">
        <f t="shared" si="2"/>
        <v>270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270</v>
      </c>
      <c r="E39">
        <f>PPCL!N39</f>
        <v>0</v>
      </c>
      <c r="F39">
        <f t="shared" si="4"/>
        <v>270</v>
      </c>
      <c r="G39">
        <f t="shared" si="5"/>
        <v>270</v>
      </c>
      <c r="H39" s="112"/>
      <c r="I39">
        <f>BRPL_EOD!AE39+BRPL_EOD!AF39</f>
        <v>190</v>
      </c>
      <c r="J39">
        <f>BYPL_EOD!AE39+BYPL_EOD!AF39</f>
        <v>0</v>
      </c>
      <c r="K39">
        <f>MES_EOD!AE39+MES_EOD!AF39</f>
        <v>0</v>
      </c>
      <c r="L39">
        <f>NDMC_EOD!AE39+NDMC_EOD!AF39</f>
        <v>80</v>
      </c>
      <c r="M39">
        <f>TPDDL_EOD!AE39+TPDDL_EOD!AF39</f>
        <v>0</v>
      </c>
      <c r="N39">
        <f t="shared" si="0"/>
        <v>270</v>
      </c>
      <c r="O39" s="112">
        <f t="shared" si="1"/>
        <v>0</v>
      </c>
      <c r="P39">
        <v>190</v>
      </c>
      <c r="Q39">
        <v>0</v>
      </c>
      <c r="R39">
        <v>0</v>
      </c>
      <c r="S39">
        <v>80</v>
      </c>
      <c r="T39">
        <v>0</v>
      </c>
      <c r="U39" s="114">
        <f t="shared" si="2"/>
        <v>270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270</v>
      </c>
      <c r="E40">
        <f>PPCL!N40</f>
        <v>0</v>
      </c>
      <c r="F40">
        <f t="shared" si="4"/>
        <v>270</v>
      </c>
      <c r="G40">
        <f t="shared" si="5"/>
        <v>270</v>
      </c>
      <c r="H40" s="112"/>
      <c r="I40">
        <f>BRPL_EOD!AE40+BRPL_EOD!AF40</f>
        <v>190</v>
      </c>
      <c r="J40">
        <f>BYPL_EOD!AE40+BYPL_EOD!AF40</f>
        <v>0</v>
      </c>
      <c r="K40">
        <f>MES_EOD!AE40+MES_EOD!AF40</f>
        <v>0</v>
      </c>
      <c r="L40">
        <f>NDMC_EOD!AE40+NDMC_EOD!AF40</f>
        <v>80</v>
      </c>
      <c r="M40">
        <f>TPDDL_EOD!AE40+TPDDL_EOD!AF40</f>
        <v>0</v>
      </c>
      <c r="N40">
        <f t="shared" si="0"/>
        <v>270</v>
      </c>
      <c r="O40" s="112">
        <f t="shared" si="1"/>
        <v>0</v>
      </c>
      <c r="P40">
        <v>190</v>
      </c>
      <c r="Q40">
        <v>0</v>
      </c>
      <c r="R40">
        <v>0</v>
      </c>
      <c r="S40">
        <v>80</v>
      </c>
      <c r="T40">
        <v>0</v>
      </c>
      <c r="U40" s="114">
        <f t="shared" si="2"/>
        <v>270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270</v>
      </c>
      <c r="E41">
        <f>PPCL!N41</f>
        <v>0</v>
      </c>
      <c r="F41">
        <f t="shared" si="4"/>
        <v>270</v>
      </c>
      <c r="G41">
        <f t="shared" si="5"/>
        <v>270</v>
      </c>
      <c r="H41" s="112"/>
      <c r="I41">
        <f>BRPL_EOD!AE41+BRPL_EOD!AF41</f>
        <v>190</v>
      </c>
      <c r="J41">
        <f>BYPL_EOD!AE41+BYPL_EOD!AF41</f>
        <v>0</v>
      </c>
      <c r="K41">
        <f>MES_EOD!AE41+MES_EOD!AF41</f>
        <v>0</v>
      </c>
      <c r="L41">
        <f>NDMC_EOD!AE41+NDMC_EOD!AF41</f>
        <v>80</v>
      </c>
      <c r="M41">
        <f>TPDDL_EOD!AE41+TPDDL_EOD!AF41</f>
        <v>0</v>
      </c>
      <c r="N41">
        <f t="shared" si="0"/>
        <v>270</v>
      </c>
      <c r="O41" s="112">
        <f t="shared" si="1"/>
        <v>0</v>
      </c>
      <c r="P41">
        <v>190</v>
      </c>
      <c r="Q41">
        <v>0</v>
      </c>
      <c r="R41">
        <v>0</v>
      </c>
      <c r="S41">
        <v>80</v>
      </c>
      <c r="T41">
        <v>0</v>
      </c>
      <c r="U41" s="114">
        <f t="shared" si="2"/>
        <v>270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270</v>
      </c>
      <c r="E42">
        <f>PPCL!N42</f>
        <v>0</v>
      </c>
      <c r="F42">
        <f t="shared" si="4"/>
        <v>270</v>
      </c>
      <c r="G42">
        <f t="shared" si="5"/>
        <v>270</v>
      </c>
      <c r="H42" s="112"/>
      <c r="I42">
        <f>BRPL_EOD!AE42+BRPL_EOD!AF42</f>
        <v>190</v>
      </c>
      <c r="J42">
        <f>BYPL_EOD!AE42+BYPL_EOD!AF42</f>
        <v>0</v>
      </c>
      <c r="K42">
        <f>MES_EOD!AE42+MES_EOD!AF42</f>
        <v>0</v>
      </c>
      <c r="L42">
        <f>NDMC_EOD!AE42+NDMC_EOD!AF42</f>
        <v>80</v>
      </c>
      <c r="M42">
        <f>TPDDL_EOD!AE42+TPDDL_EOD!AF42</f>
        <v>0</v>
      </c>
      <c r="N42">
        <f t="shared" si="0"/>
        <v>270</v>
      </c>
      <c r="O42" s="112">
        <f t="shared" si="1"/>
        <v>0</v>
      </c>
      <c r="P42">
        <v>190</v>
      </c>
      <c r="Q42">
        <v>0</v>
      </c>
      <c r="R42">
        <v>0</v>
      </c>
      <c r="S42">
        <v>80</v>
      </c>
      <c r="T42">
        <v>0</v>
      </c>
      <c r="U42" s="114">
        <f t="shared" si="2"/>
        <v>270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270</v>
      </c>
      <c r="E43">
        <f>PPCL!N43</f>
        <v>0</v>
      </c>
      <c r="F43">
        <f t="shared" si="4"/>
        <v>270</v>
      </c>
      <c r="G43">
        <f t="shared" si="5"/>
        <v>270</v>
      </c>
      <c r="H43" s="112"/>
      <c r="I43">
        <f>BRPL_EOD!AE43+BRPL_EOD!AF43</f>
        <v>215</v>
      </c>
      <c r="J43">
        <f>BYPL_EOD!AE43+BYPL_EOD!AF43</f>
        <v>0</v>
      </c>
      <c r="K43">
        <f>MES_EOD!AE43+MES_EOD!AF43</f>
        <v>0</v>
      </c>
      <c r="L43">
        <f>NDMC_EOD!AE43+NDMC_EOD!AF43</f>
        <v>55</v>
      </c>
      <c r="M43">
        <f>TPDDL_EOD!AE43+TPDDL_EOD!AF43</f>
        <v>0</v>
      </c>
      <c r="N43">
        <f t="shared" si="0"/>
        <v>270</v>
      </c>
      <c r="O43" s="112">
        <f t="shared" si="1"/>
        <v>0</v>
      </c>
      <c r="P43">
        <v>215</v>
      </c>
      <c r="Q43">
        <v>0</v>
      </c>
      <c r="R43">
        <v>0</v>
      </c>
      <c r="S43">
        <v>55</v>
      </c>
      <c r="T43">
        <v>0</v>
      </c>
      <c r="U43" s="114">
        <f t="shared" si="2"/>
        <v>270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270</v>
      </c>
      <c r="E44">
        <f>PPCL!N44</f>
        <v>0</v>
      </c>
      <c r="F44">
        <f t="shared" si="4"/>
        <v>270</v>
      </c>
      <c r="G44">
        <f t="shared" si="5"/>
        <v>270</v>
      </c>
      <c r="H44" s="112"/>
      <c r="I44">
        <f>BRPL_EOD!AE44+BRPL_EOD!AF44</f>
        <v>227</v>
      </c>
      <c r="J44">
        <f>BYPL_EOD!AE44+BYPL_EOD!AF44</f>
        <v>0</v>
      </c>
      <c r="K44">
        <f>MES_EOD!AE44+MES_EOD!AF44</f>
        <v>0</v>
      </c>
      <c r="L44">
        <f>NDMC_EOD!AE44+NDMC_EOD!AF44</f>
        <v>43</v>
      </c>
      <c r="M44">
        <f>TPDDL_EOD!AE44+TPDDL_EOD!AF44</f>
        <v>0</v>
      </c>
      <c r="N44">
        <f t="shared" si="0"/>
        <v>270</v>
      </c>
      <c r="O44" s="112">
        <f t="shared" si="1"/>
        <v>0</v>
      </c>
      <c r="P44">
        <v>227</v>
      </c>
      <c r="Q44">
        <v>0</v>
      </c>
      <c r="R44">
        <v>0</v>
      </c>
      <c r="S44">
        <v>43</v>
      </c>
      <c r="T44">
        <v>0</v>
      </c>
      <c r="U44" s="114">
        <f t="shared" si="2"/>
        <v>270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270</v>
      </c>
      <c r="E45">
        <f>PPCL!N45</f>
        <v>0</v>
      </c>
      <c r="F45">
        <f t="shared" si="4"/>
        <v>270</v>
      </c>
      <c r="G45">
        <f t="shared" si="5"/>
        <v>270</v>
      </c>
      <c r="H45" s="112"/>
      <c r="I45">
        <f>BRPL_EOD!AE45+BRPL_EOD!AF45</f>
        <v>242</v>
      </c>
      <c r="J45">
        <f>BYPL_EOD!AE45+BYPL_EOD!AF45</f>
        <v>0</v>
      </c>
      <c r="K45">
        <f>MES_EOD!AE45+MES_EOD!AF45</f>
        <v>0</v>
      </c>
      <c r="L45">
        <f>NDMC_EOD!AE45+NDMC_EOD!AF45</f>
        <v>28</v>
      </c>
      <c r="M45">
        <f>TPDDL_EOD!AE45+TPDDL_EOD!AF45</f>
        <v>0</v>
      </c>
      <c r="N45">
        <f t="shared" si="0"/>
        <v>270</v>
      </c>
      <c r="O45" s="112">
        <f t="shared" si="1"/>
        <v>0</v>
      </c>
      <c r="P45">
        <v>242</v>
      </c>
      <c r="Q45">
        <v>0</v>
      </c>
      <c r="R45">
        <v>0</v>
      </c>
      <c r="S45">
        <v>28</v>
      </c>
      <c r="T45">
        <v>0</v>
      </c>
      <c r="U45" s="114">
        <f t="shared" si="2"/>
        <v>270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270</v>
      </c>
      <c r="E46">
        <f>PPCL!N46</f>
        <v>0</v>
      </c>
      <c r="F46">
        <f t="shared" si="4"/>
        <v>270</v>
      </c>
      <c r="G46">
        <f t="shared" si="5"/>
        <v>270</v>
      </c>
      <c r="H46" s="112"/>
      <c r="I46">
        <f>BRPL_EOD!AE46+BRPL_EOD!AF46</f>
        <v>249</v>
      </c>
      <c r="J46">
        <f>BYPL_EOD!AE46+BYPL_EOD!AF46</f>
        <v>0</v>
      </c>
      <c r="K46">
        <f>MES_EOD!AE46+MES_EOD!AF46</f>
        <v>0</v>
      </c>
      <c r="L46">
        <f>NDMC_EOD!AE46+NDMC_EOD!AF46</f>
        <v>21</v>
      </c>
      <c r="M46">
        <f>TPDDL_EOD!AE46+TPDDL_EOD!AF46</f>
        <v>0</v>
      </c>
      <c r="N46">
        <f t="shared" si="0"/>
        <v>270</v>
      </c>
      <c r="O46" s="112">
        <f t="shared" si="1"/>
        <v>0</v>
      </c>
      <c r="P46">
        <v>249</v>
      </c>
      <c r="Q46">
        <v>0</v>
      </c>
      <c r="R46">
        <v>0</v>
      </c>
      <c r="S46">
        <v>21</v>
      </c>
      <c r="T46">
        <v>0</v>
      </c>
      <c r="U46" s="114">
        <f t="shared" si="2"/>
        <v>270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270</v>
      </c>
      <c r="E47">
        <f>PPCL!N47</f>
        <v>0</v>
      </c>
      <c r="F47">
        <f t="shared" si="4"/>
        <v>270</v>
      </c>
      <c r="G47">
        <f t="shared" si="5"/>
        <v>270</v>
      </c>
      <c r="H47" s="112"/>
      <c r="I47">
        <f>BRPL_EOD!AE47+BRPL_EOD!AF47</f>
        <v>250</v>
      </c>
      <c r="J47">
        <f>BYPL_EOD!AE47+BYPL_EOD!AF47</f>
        <v>0</v>
      </c>
      <c r="K47">
        <f>MES_EOD!AE47+MES_EOD!AF47</f>
        <v>0</v>
      </c>
      <c r="L47">
        <f>NDMC_EOD!AE47+NDMC_EOD!AF47</f>
        <v>20</v>
      </c>
      <c r="M47">
        <f>TPDDL_EOD!AE47+TPDDL_EOD!AF47</f>
        <v>0</v>
      </c>
      <c r="N47">
        <f t="shared" si="0"/>
        <v>270</v>
      </c>
      <c r="O47" s="112">
        <f t="shared" si="1"/>
        <v>0</v>
      </c>
      <c r="P47">
        <v>250</v>
      </c>
      <c r="Q47">
        <v>0</v>
      </c>
      <c r="R47">
        <v>0</v>
      </c>
      <c r="S47">
        <v>20</v>
      </c>
      <c r="T47">
        <v>0</v>
      </c>
      <c r="U47" s="114">
        <f t="shared" si="2"/>
        <v>270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270</v>
      </c>
      <c r="E48">
        <f>PPCL!N48</f>
        <v>0</v>
      </c>
      <c r="F48">
        <f t="shared" si="4"/>
        <v>270</v>
      </c>
      <c r="G48">
        <f t="shared" si="5"/>
        <v>270</v>
      </c>
      <c r="H48" s="112"/>
      <c r="I48">
        <f>BRPL_EOD!AE48+BRPL_EOD!AF48</f>
        <v>260</v>
      </c>
      <c r="J48">
        <f>BYPL_EOD!AE48+BYPL_EOD!AF48</f>
        <v>0</v>
      </c>
      <c r="K48">
        <f>MES_EOD!AE48+MES_EOD!AF48</f>
        <v>0</v>
      </c>
      <c r="L48">
        <f>NDMC_EOD!AE48+NDMC_EOD!AF48</f>
        <v>10</v>
      </c>
      <c r="M48">
        <f>TPDDL_EOD!AE48+TPDDL_EOD!AF48</f>
        <v>0</v>
      </c>
      <c r="N48">
        <f t="shared" si="0"/>
        <v>270</v>
      </c>
      <c r="O48" s="112">
        <f t="shared" si="1"/>
        <v>0</v>
      </c>
      <c r="P48">
        <v>260</v>
      </c>
      <c r="Q48">
        <v>0</v>
      </c>
      <c r="R48">
        <v>0</v>
      </c>
      <c r="S48">
        <v>10</v>
      </c>
      <c r="T48">
        <v>0</v>
      </c>
      <c r="U48" s="114">
        <f t="shared" si="2"/>
        <v>270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270</v>
      </c>
      <c r="E49">
        <f>PPCL!N49</f>
        <v>0</v>
      </c>
      <c r="F49">
        <f t="shared" si="4"/>
        <v>270</v>
      </c>
      <c r="G49">
        <f t="shared" si="5"/>
        <v>270</v>
      </c>
      <c r="H49" s="112"/>
      <c r="I49">
        <f>BRPL_EOD!AE49+BRPL_EOD!AF49</f>
        <v>260</v>
      </c>
      <c r="J49">
        <f>BYPL_EOD!AE49+BYPL_EOD!AF49</f>
        <v>0</v>
      </c>
      <c r="K49">
        <f>MES_EOD!AE49+MES_EOD!AF49</f>
        <v>0</v>
      </c>
      <c r="L49">
        <f>NDMC_EOD!AE49+NDMC_EOD!AF49</f>
        <v>10</v>
      </c>
      <c r="M49">
        <f>TPDDL_EOD!AE49+TPDDL_EOD!AF49</f>
        <v>0</v>
      </c>
      <c r="N49">
        <f t="shared" si="0"/>
        <v>270</v>
      </c>
      <c r="O49" s="112">
        <f t="shared" si="1"/>
        <v>0</v>
      </c>
      <c r="P49">
        <v>260</v>
      </c>
      <c r="Q49">
        <v>0</v>
      </c>
      <c r="R49">
        <v>0</v>
      </c>
      <c r="S49">
        <v>10</v>
      </c>
      <c r="T49">
        <v>0</v>
      </c>
      <c r="U49" s="114">
        <f t="shared" si="2"/>
        <v>270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270</v>
      </c>
      <c r="E50">
        <f>PPCL!N50</f>
        <v>0</v>
      </c>
      <c r="F50">
        <f t="shared" si="4"/>
        <v>270</v>
      </c>
      <c r="G50">
        <f t="shared" si="5"/>
        <v>270</v>
      </c>
      <c r="H50" s="112"/>
      <c r="I50">
        <f>BRPL_EOD!AE50+BRPL_EOD!AF50</f>
        <v>260</v>
      </c>
      <c r="J50">
        <f>BYPL_EOD!AE50+BYPL_EOD!AF50</f>
        <v>0</v>
      </c>
      <c r="K50">
        <f>MES_EOD!AE50+MES_EOD!AF50</f>
        <v>0</v>
      </c>
      <c r="L50">
        <f>NDMC_EOD!AE50+NDMC_EOD!AF50</f>
        <v>10</v>
      </c>
      <c r="M50">
        <f>TPDDL_EOD!AE50+TPDDL_EOD!AF50</f>
        <v>0</v>
      </c>
      <c r="N50">
        <f t="shared" si="0"/>
        <v>270</v>
      </c>
      <c r="O50" s="112">
        <f t="shared" si="1"/>
        <v>0</v>
      </c>
      <c r="P50">
        <v>260</v>
      </c>
      <c r="Q50">
        <v>0</v>
      </c>
      <c r="R50">
        <v>0</v>
      </c>
      <c r="S50">
        <v>10</v>
      </c>
      <c r="T50">
        <v>0</v>
      </c>
      <c r="U50" s="114">
        <f t="shared" si="2"/>
        <v>270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270</v>
      </c>
      <c r="E51">
        <f>PPCL!N51</f>
        <v>0</v>
      </c>
      <c r="F51">
        <f t="shared" si="4"/>
        <v>270</v>
      </c>
      <c r="G51">
        <f t="shared" si="5"/>
        <v>270</v>
      </c>
      <c r="H51" s="112"/>
      <c r="I51">
        <f>BRPL_EOD!AE51+BRPL_EOD!AF51</f>
        <v>260</v>
      </c>
      <c r="J51">
        <f>BYPL_EOD!AE51+BYPL_EOD!AF51</f>
        <v>0</v>
      </c>
      <c r="K51">
        <f>MES_EOD!AE51+MES_EOD!AF51</f>
        <v>0</v>
      </c>
      <c r="L51">
        <f>NDMC_EOD!AE51+NDMC_EOD!AF51</f>
        <v>10</v>
      </c>
      <c r="M51">
        <f>TPDDL_EOD!AE51+TPDDL_EOD!AF51</f>
        <v>0</v>
      </c>
      <c r="N51">
        <f t="shared" si="0"/>
        <v>270</v>
      </c>
      <c r="O51" s="112">
        <f t="shared" si="1"/>
        <v>0</v>
      </c>
      <c r="P51">
        <v>260</v>
      </c>
      <c r="Q51">
        <v>0</v>
      </c>
      <c r="R51">
        <v>0</v>
      </c>
      <c r="S51">
        <v>10</v>
      </c>
      <c r="T51">
        <v>0</v>
      </c>
      <c r="U51" s="114">
        <f t="shared" si="2"/>
        <v>270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270</v>
      </c>
      <c r="E52">
        <f>PPCL!N52</f>
        <v>0</v>
      </c>
      <c r="F52">
        <f t="shared" si="4"/>
        <v>270</v>
      </c>
      <c r="G52">
        <f t="shared" si="5"/>
        <v>270</v>
      </c>
      <c r="H52" s="112"/>
      <c r="I52">
        <f>BRPL_EOD!AE52+BRPL_EOD!AF52</f>
        <v>253</v>
      </c>
      <c r="J52">
        <f>BYPL_EOD!AE52+BYPL_EOD!AF52</f>
        <v>0</v>
      </c>
      <c r="K52">
        <f>MES_EOD!AE52+MES_EOD!AF52</f>
        <v>0</v>
      </c>
      <c r="L52">
        <f>NDMC_EOD!AE52+NDMC_EOD!AF52</f>
        <v>17</v>
      </c>
      <c r="M52">
        <f>TPDDL_EOD!AE52+TPDDL_EOD!AF52</f>
        <v>0</v>
      </c>
      <c r="N52">
        <f t="shared" si="0"/>
        <v>270</v>
      </c>
      <c r="O52" s="112">
        <f t="shared" si="1"/>
        <v>0</v>
      </c>
      <c r="P52">
        <v>253</v>
      </c>
      <c r="Q52">
        <v>0</v>
      </c>
      <c r="R52">
        <v>0</v>
      </c>
      <c r="S52">
        <v>17</v>
      </c>
      <c r="T52">
        <v>0</v>
      </c>
      <c r="U52" s="114">
        <f t="shared" si="2"/>
        <v>270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270</v>
      </c>
      <c r="E53">
        <f>PPCL!N53</f>
        <v>0</v>
      </c>
      <c r="F53">
        <f t="shared" si="4"/>
        <v>270</v>
      </c>
      <c r="G53">
        <f t="shared" si="5"/>
        <v>270</v>
      </c>
      <c r="H53" s="112"/>
      <c r="I53">
        <f>BRPL_EOD!AE53+BRPL_EOD!AF53</f>
        <v>231</v>
      </c>
      <c r="J53">
        <f>BYPL_EOD!AE53+BYPL_EOD!AF53</f>
        <v>0</v>
      </c>
      <c r="K53">
        <f>MES_EOD!AE53+MES_EOD!AF53</f>
        <v>0</v>
      </c>
      <c r="L53">
        <f>NDMC_EOD!AE53+NDMC_EOD!AF53</f>
        <v>39</v>
      </c>
      <c r="M53">
        <f>TPDDL_EOD!AE53+TPDDL_EOD!AF53</f>
        <v>0</v>
      </c>
      <c r="N53">
        <f t="shared" si="0"/>
        <v>270</v>
      </c>
      <c r="O53" s="112">
        <f t="shared" si="1"/>
        <v>0</v>
      </c>
      <c r="P53">
        <v>231</v>
      </c>
      <c r="Q53">
        <v>0</v>
      </c>
      <c r="R53">
        <v>0</v>
      </c>
      <c r="S53">
        <v>39</v>
      </c>
      <c r="T53">
        <v>0</v>
      </c>
      <c r="U53" s="114">
        <f t="shared" si="2"/>
        <v>270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270</v>
      </c>
      <c r="E54">
        <f>PPCL!N54</f>
        <v>0</v>
      </c>
      <c r="F54">
        <f t="shared" si="4"/>
        <v>270</v>
      </c>
      <c r="G54">
        <f t="shared" si="5"/>
        <v>270</v>
      </c>
      <c r="H54" s="112"/>
      <c r="I54">
        <f>BRPL_EOD!AE54+BRPL_EOD!AF54</f>
        <v>231</v>
      </c>
      <c r="J54">
        <f>BYPL_EOD!AE54+BYPL_EOD!AF54</f>
        <v>0</v>
      </c>
      <c r="K54">
        <f>MES_EOD!AE54+MES_EOD!AF54</f>
        <v>0</v>
      </c>
      <c r="L54">
        <f>NDMC_EOD!AE54+NDMC_EOD!AF54</f>
        <v>39</v>
      </c>
      <c r="M54">
        <f>TPDDL_EOD!AE54+TPDDL_EOD!AF54</f>
        <v>0</v>
      </c>
      <c r="N54">
        <f t="shared" si="0"/>
        <v>270</v>
      </c>
      <c r="O54" s="112">
        <f t="shared" si="1"/>
        <v>0</v>
      </c>
      <c r="P54">
        <v>231</v>
      </c>
      <c r="Q54">
        <v>0</v>
      </c>
      <c r="R54">
        <v>0</v>
      </c>
      <c r="S54">
        <v>39</v>
      </c>
      <c r="T54">
        <v>0</v>
      </c>
      <c r="U54" s="114">
        <f t="shared" si="2"/>
        <v>270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270</v>
      </c>
      <c r="E55">
        <f>PPCL!N55</f>
        <v>0</v>
      </c>
      <c r="F55">
        <f t="shared" si="4"/>
        <v>270</v>
      </c>
      <c r="G55">
        <f t="shared" si="5"/>
        <v>270</v>
      </c>
      <c r="H55" s="112"/>
      <c r="I55">
        <f>BRPL_EOD!AE55+BRPL_EOD!AF55</f>
        <v>231</v>
      </c>
      <c r="J55">
        <f>BYPL_EOD!AE55+BYPL_EOD!AF55</f>
        <v>0</v>
      </c>
      <c r="K55">
        <f>MES_EOD!AE55+MES_EOD!AF55</f>
        <v>0</v>
      </c>
      <c r="L55">
        <f>NDMC_EOD!AE55+NDMC_EOD!AF55</f>
        <v>39</v>
      </c>
      <c r="M55">
        <f>TPDDL_EOD!AE55+TPDDL_EOD!AF55</f>
        <v>0</v>
      </c>
      <c r="N55">
        <f t="shared" si="0"/>
        <v>270</v>
      </c>
      <c r="O55" s="112">
        <f t="shared" si="1"/>
        <v>0</v>
      </c>
      <c r="P55">
        <v>231</v>
      </c>
      <c r="Q55">
        <v>0</v>
      </c>
      <c r="R55">
        <v>0</v>
      </c>
      <c r="S55">
        <v>39</v>
      </c>
      <c r="T55">
        <v>0</v>
      </c>
      <c r="U55" s="114">
        <f t="shared" si="2"/>
        <v>270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270</v>
      </c>
      <c r="E56">
        <f>PPCL!N56</f>
        <v>0</v>
      </c>
      <c r="F56">
        <f t="shared" si="4"/>
        <v>270</v>
      </c>
      <c r="G56">
        <f t="shared" si="5"/>
        <v>270</v>
      </c>
      <c r="H56" s="112"/>
      <c r="I56">
        <f>BRPL_EOD!AE56+BRPL_EOD!AF56</f>
        <v>231</v>
      </c>
      <c r="J56">
        <f>BYPL_EOD!AE56+BYPL_EOD!AF56</f>
        <v>0</v>
      </c>
      <c r="K56">
        <f>MES_EOD!AE56+MES_EOD!AF56</f>
        <v>0</v>
      </c>
      <c r="L56">
        <f>NDMC_EOD!AE56+NDMC_EOD!AF56</f>
        <v>39</v>
      </c>
      <c r="M56">
        <f>TPDDL_EOD!AE56+TPDDL_EOD!AF56</f>
        <v>0</v>
      </c>
      <c r="N56">
        <f t="shared" si="0"/>
        <v>270</v>
      </c>
      <c r="O56" s="112">
        <f t="shared" si="1"/>
        <v>0</v>
      </c>
      <c r="P56">
        <v>231</v>
      </c>
      <c r="Q56">
        <v>0</v>
      </c>
      <c r="R56">
        <v>0</v>
      </c>
      <c r="S56">
        <v>39</v>
      </c>
      <c r="T56">
        <v>0</v>
      </c>
      <c r="U56" s="114">
        <f t="shared" si="2"/>
        <v>270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270</v>
      </c>
      <c r="E57">
        <f>PPCL!N57</f>
        <v>0</v>
      </c>
      <c r="F57">
        <f t="shared" si="4"/>
        <v>270</v>
      </c>
      <c r="G57">
        <f t="shared" si="5"/>
        <v>270</v>
      </c>
      <c r="H57" s="112"/>
      <c r="I57">
        <f>BRPL_EOD!AE57+BRPL_EOD!AF57</f>
        <v>232</v>
      </c>
      <c r="J57">
        <f>BYPL_EOD!AE57+BYPL_EOD!AF57</f>
        <v>0</v>
      </c>
      <c r="K57">
        <f>MES_EOD!AE57+MES_EOD!AF57</f>
        <v>0</v>
      </c>
      <c r="L57">
        <f>NDMC_EOD!AE57+NDMC_EOD!AF57</f>
        <v>38</v>
      </c>
      <c r="M57">
        <f>TPDDL_EOD!AE57+TPDDL_EOD!AF57</f>
        <v>0</v>
      </c>
      <c r="N57">
        <f t="shared" si="0"/>
        <v>270</v>
      </c>
      <c r="O57" s="112">
        <f t="shared" si="1"/>
        <v>0</v>
      </c>
      <c r="P57">
        <v>232</v>
      </c>
      <c r="Q57">
        <v>0</v>
      </c>
      <c r="R57">
        <v>0</v>
      </c>
      <c r="S57">
        <v>38</v>
      </c>
      <c r="T57">
        <v>0</v>
      </c>
      <c r="U57" s="114">
        <f t="shared" si="2"/>
        <v>270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270</v>
      </c>
      <c r="E58">
        <f>PPCL!N58</f>
        <v>0</v>
      </c>
      <c r="F58">
        <f t="shared" si="4"/>
        <v>270</v>
      </c>
      <c r="G58">
        <f t="shared" si="5"/>
        <v>270</v>
      </c>
      <c r="H58" s="112"/>
      <c r="I58">
        <f>BRPL_EOD!AE58+BRPL_EOD!AF58</f>
        <v>232</v>
      </c>
      <c r="J58">
        <f>BYPL_EOD!AE58+BYPL_EOD!AF58</f>
        <v>0</v>
      </c>
      <c r="K58">
        <f>MES_EOD!AE58+MES_EOD!AF58</f>
        <v>0</v>
      </c>
      <c r="L58">
        <f>NDMC_EOD!AE58+NDMC_EOD!AF58</f>
        <v>38</v>
      </c>
      <c r="M58">
        <f>TPDDL_EOD!AE58+TPDDL_EOD!AF58</f>
        <v>0</v>
      </c>
      <c r="N58">
        <f t="shared" si="0"/>
        <v>270</v>
      </c>
      <c r="O58" s="112">
        <f t="shared" si="1"/>
        <v>0</v>
      </c>
      <c r="P58">
        <v>232</v>
      </c>
      <c r="Q58">
        <v>0</v>
      </c>
      <c r="R58">
        <v>0</v>
      </c>
      <c r="S58">
        <v>38</v>
      </c>
      <c r="T58">
        <v>0</v>
      </c>
      <c r="U58" s="114">
        <f t="shared" si="2"/>
        <v>270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270</v>
      </c>
      <c r="E59">
        <f>PPCL!N59</f>
        <v>0</v>
      </c>
      <c r="F59">
        <f t="shared" si="4"/>
        <v>270</v>
      </c>
      <c r="G59">
        <f t="shared" si="5"/>
        <v>270</v>
      </c>
      <c r="H59" s="112"/>
      <c r="I59">
        <f>BRPL_EOD!AE59+BRPL_EOD!AF59</f>
        <v>190</v>
      </c>
      <c r="J59">
        <f>BYPL_EOD!AE59+BYPL_EOD!AF59</f>
        <v>0</v>
      </c>
      <c r="K59">
        <f>MES_EOD!AE59+MES_EOD!AF59</f>
        <v>0</v>
      </c>
      <c r="L59">
        <f>NDMC_EOD!AE59+NDMC_EOD!AF59</f>
        <v>80</v>
      </c>
      <c r="M59">
        <f>TPDDL_EOD!AE59+TPDDL_EOD!AF59</f>
        <v>0</v>
      </c>
      <c r="N59">
        <f t="shared" si="0"/>
        <v>270</v>
      </c>
      <c r="O59" s="112">
        <f t="shared" si="1"/>
        <v>0</v>
      </c>
      <c r="P59">
        <v>190</v>
      </c>
      <c r="Q59">
        <v>0</v>
      </c>
      <c r="R59">
        <v>0</v>
      </c>
      <c r="S59">
        <v>80</v>
      </c>
      <c r="T59">
        <v>0</v>
      </c>
      <c r="U59" s="114">
        <f t="shared" si="2"/>
        <v>270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270</v>
      </c>
      <c r="E60">
        <f>PPCL!N60</f>
        <v>0</v>
      </c>
      <c r="F60">
        <f t="shared" si="4"/>
        <v>270</v>
      </c>
      <c r="G60">
        <f t="shared" si="5"/>
        <v>270</v>
      </c>
      <c r="H60" s="112"/>
      <c r="I60">
        <f>BRPL_EOD!AE60+BRPL_EOD!AF60</f>
        <v>190</v>
      </c>
      <c r="J60">
        <f>BYPL_EOD!AE60+BYPL_EOD!AF60</f>
        <v>0</v>
      </c>
      <c r="K60">
        <f>MES_EOD!AE60+MES_EOD!AF60</f>
        <v>0</v>
      </c>
      <c r="L60">
        <f>NDMC_EOD!AE60+NDMC_EOD!AF60</f>
        <v>80</v>
      </c>
      <c r="M60">
        <f>TPDDL_EOD!AE60+TPDDL_EOD!AF60</f>
        <v>0</v>
      </c>
      <c r="N60">
        <f t="shared" si="0"/>
        <v>270</v>
      </c>
      <c r="O60" s="112">
        <f t="shared" si="1"/>
        <v>0</v>
      </c>
      <c r="P60">
        <v>190</v>
      </c>
      <c r="Q60">
        <v>0</v>
      </c>
      <c r="R60">
        <v>0</v>
      </c>
      <c r="S60">
        <v>80</v>
      </c>
      <c r="T60">
        <v>0</v>
      </c>
      <c r="U60" s="114">
        <f t="shared" si="2"/>
        <v>270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270</v>
      </c>
      <c r="E61">
        <f>PPCL!N61</f>
        <v>0</v>
      </c>
      <c r="F61">
        <f t="shared" si="4"/>
        <v>270</v>
      </c>
      <c r="G61">
        <f t="shared" si="5"/>
        <v>270</v>
      </c>
      <c r="H61" s="112"/>
      <c r="I61">
        <f>BRPL_EOD!AE61+BRPL_EOD!AF61</f>
        <v>190</v>
      </c>
      <c r="J61">
        <f>BYPL_EOD!AE61+BYPL_EOD!AF61</f>
        <v>0</v>
      </c>
      <c r="K61">
        <f>MES_EOD!AE61+MES_EOD!AF61</f>
        <v>0</v>
      </c>
      <c r="L61">
        <f>NDMC_EOD!AE61+NDMC_EOD!AF61</f>
        <v>80</v>
      </c>
      <c r="M61">
        <f>TPDDL_EOD!AE61+TPDDL_EOD!AF61</f>
        <v>0</v>
      </c>
      <c r="N61">
        <f t="shared" si="0"/>
        <v>270</v>
      </c>
      <c r="O61" s="112">
        <f t="shared" si="1"/>
        <v>0</v>
      </c>
      <c r="P61">
        <v>190</v>
      </c>
      <c r="Q61">
        <v>0</v>
      </c>
      <c r="R61">
        <v>0</v>
      </c>
      <c r="S61">
        <v>80</v>
      </c>
      <c r="T61">
        <v>0</v>
      </c>
      <c r="U61" s="114">
        <f t="shared" si="2"/>
        <v>270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270</v>
      </c>
      <c r="E62">
        <f>PPCL!N62</f>
        <v>0</v>
      </c>
      <c r="F62">
        <f t="shared" si="4"/>
        <v>270</v>
      </c>
      <c r="G62">
        <f t="shared" si="5"/>
        <v>270</v>
      </c>
      <c r="H62" s="112"/>
      <c r="I62">
        <f>BRPL_EOD!AE62+BRPL_EOD!AF62</f>
        <v>190</v>
      </c>
      <c r="J62">
        <f>BYPL_EOD!AE62+BYPL_EOD!AF62</f>
        <v>0</v>
      </c>
      <c r="K62">
        <f>MES_EOD!AE62+MES_EOD!AF62</f>
        <v>0</v>
      </c>
      <c r="L62">
        <f>NDMC_EOD!AE62+NDMC_EOD!AF62</f>
        <v>80</v>
      </c>
      <c r="M62">
        <f>TPDDL_EOD!AE62+TPDDL_EOD!AF62</f>
        <v>0</v>
      </c>
      <c r="N62">
        <f t="shared" si="0"/>
        <v>270</v>
      </c>
      <c r="O62" s="112">
        <f t="shared" si="1"/>
        <v>0</v>
      </c>
      <c r="P62">
        <v>190</v>
      </c>
      <c r="Q62">
        <v>0</v>
      </c>
      <c r="R62">
        <v>0</v>
      </c>
      <c r="S62">
        <v>80</v>
      </c>
      <c r="T62">
        <v>0</v>
      </c>
      <c r="U62" s="114">
        <f t="shared" si="2"/>
        <v>270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270</v>
      </c>
      <c r="E63">
        <f>PPCL!N63</f>
        <v>0</v>
      </c>
      <c r="F63">
        <f t="shared" si="4"/>
        <v>270</v>
      </c>
      <c r="G63">
        <f t="shared" si="5"/>
        <v>270</v>
      </c>
      <c r="H63" s="112"/>
      <c r="I63">
        <f>BRPL_EOD!AE63+BRPL_EOD!AF63</f>
        <v>190</v>
      </c>
      <c r="J63">
        <f>BYPL_EOD!AE63+BYPL_EOD!AF63</f>
        <v>0</v>
      </c>
      <c r="K63">
        <f>MES_EOD!AE63+MES_EOD!AF63</f>
        <v>0</v>
      </c>
      <c r="L63">
        <f>NDMC_EOD!AE63+NDMC_EOD!AF63</f>
        <v>80</v>
      </c>
      <c r="M63">
        <f>TPDDL_EOD!AE63+TPDDL_EOD!AF63</f>
        <v>0</v>
      </c>
      <c r="N63">
        <f t="shared" si="0"/>
        <v>270</v>
      </c>
      <c r="O63" s="112">
        <f t="shared" si="1"/>
        <v>0</v>
      </c>
      <c r="P63">
        <v>190</v>
      </c>
      <c r="Q63">
        <v>0</v>
      </c>
      <c r="R63">
        <v>0</v>
      </c>
      <c r="S63">
        <v>80</v>
      </c>
      <c r="T63">
        <v>0</v>
      </c>
      <c r="U63" s="114">
        <f t="shared" si="2"/>
        <v>270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270</v>
      </c>
      <c r="E64">
        <f>PPCL!N64</f>
        <v>0</v>
      </c>
      <c r="F64">
        <f t="shared" si="4"/>
        <v>270</v>
      </c>
      <c r="G64">
        <f t="shared" si="5"/>
        <v>270</v>
      </c>
      <c r="H64" s="112"/>
      <c r="I64">
        <f>BRPL_EOD!AE64+BRPL_EOD!AF64</f>
        <v>190</v>
      </c>
      <c r="J64">
        <f>BYPL_EOD!AE64+BYPL_EOD!AF64</f>
        <v>0</v>
      </c>
      <c r="K64">
        <f>MES_EOD!AE64+MES_EOD!AF64</f>
        <v>0</v>
      </c>
      <c r="L64">
        <f>NDMC_EOD!AE64+NDMC_EOD!AF64</f>
        <v>80</v>
      </c>
      <c r="M64">
        <f>TPDDL_EOD!AE64+TPDDL_EOD!AF64</f>
        <v>0</v>
      </c>
      <c r="N64">
        <f t="shared" si="0"/>
        <v>270</v>
      </c>
      <c r="O64" s="112">
        <f t="shared" si="1"/>
        <v>0</v>
      </c>
      <c r="P64">
        <v>190</v>
      </c>
      <c r="Q64">
        <v>0</v>
      </c>
      <c r="R64">
        <v>0</v>
      </c>
      <c r="S64">
        <v>80</v>
      </c>
      <c r="T64">
        <v>0</v>
      </c>
      <c r="U64" s="114">
        <f t="shared" si="2"/>
        <v>270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270</v>
      </c>
      <c r="E65">
        <f>PPCL!N65</f>
        <v>0</v>
      </c>
      <c r="F65">
        <f t="shared" si="4"/>
        <v>270</v>
      </c>
      <c r="G65">
        <f t="shared" si="5"/>
        <v>270</v>
      </c>
      <c r="H65" s="112"/>
      <c r="I65">
        <f>BRPL_EOD!AE65+BRPL_EOD!AF65</f>
        <v>190</v>
      </c>
      <c r="J65">
        <f>BYPL_EOD!AE65+BYPL_EOD!AF65</f>
        <v>0</v>
      </c>
      <c r="K65">
        <f>MES_EOD!AE65+MES_EOD!AF65</f>
        <v>0</v>
      </c>
      <c r="L65">
        <f>NDMC_EOD!AE65+NDMC_EOD!AF65</f>
        <v>80</v>
      </c>
      <c r="M65">
        <f>TPDDL_EOD!AE65+TPDDL_EOD!AF65</f>
        <v>0</v>
      </c>
      <c r="N65">
        <f t="shared" si="0"/>
        <v>270</v>
      </c>
      <c r="O65" s="112">
        <f t="shared" si="1"/>
        <v>0</v>
      </c>
      <c r="P65">
        <v>190</v>
      </c>
      <c r="Q65">
        <v>0</v>
      </c>
      <c r="R65">
        <v>0</v>
      </c>
      <c r="S65">
        <v>80</v>
      </c>
      <c r="T65">
        <v>0</v>
      </c>
      <c r="U65" s="114">
        <f t="shared" si="2"/>
        <v>270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270</v>
      </c>
      <c r="E66">
        <f>PPCL!N66</f>
        <v>0</v>
      </c>
      <c r="F66">
        <f t="shared" si="4"/>
        <v>270</v>
      </c>
      <c r="G66">
        <f t="shared" si="5"/>
        <v>270</v>
      </c>
      <c r="H66" s="112"/>
      <c r="I66">
        <f>BRPL_EOD!AE66+BRPL_EOD!AF66</f>
        <v>190</v>
      </c>
      <c r="J66">
        <f>BYPL_EOD!AE66+BYPL_EOD!AF66</f>
        <v>0</v>
      </c>
      <c r="K66">
        <f>MES_EOD!AE66+MES_EOD!AF66</f>
        <v>0</v>
      </c>
      <c r="L66">
        <f>NDMC_EOD!AE66+NDMC_EOD!AF66</f>
        <v>80</v>
      </c>
      <c r="M66">
        <f>TPDDL_EOD!AE66+TPDDL_EOD!AF66</f>
        <v>0</v>
      </c>
      <c r="N66">
        <f t="shared" si="0"/>
        <v>270</v>
      </c>
      <c r="O66" s="112">
        <f t="shared" si="1"/>
        <v>0</v>
      </c>
      <c r="P66">
        <v>190</v>
      </c>
      <c r="Q66">
        <v>0</v>
      </c>
      <c r="R66">
        <v>0</v>
      </c>
      <c r="S66">
        <v>80</v>
      </c>
      <c r="T66">
        <v>0</v>
      </c>
      <c r="U66" s="114">
        <f t="shared" si="2"/>
        <v>270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270</v>
      </c>
      <c r="E67">
        <f>PPCL!N67</f>
        <v>0</v>
      </c>
      <c r="F67">
        <f t="shared" si="4"/>
        <v>270</v>
      </c>
      <c r="G67">
        <f t="shared" si="5"/>
        <v>270</v>
      </c>
      <c r="H67" s="112"/>
      <c r="I67">
        <f>BRPL_EOD!AE67+BRPL_EOD!AF67</f>
        <v>190</v>
      </c>
      <c r="J67">
        <f>BYPL_EOD!AE67+BYPL_EOD!AF67</f>
        <v>0</v>
      </c>
      <c r="K67">
        <f>MES_EOD!AE67+MES_EOD!AF67</f>
        <v>0</v>
      </c>
      <c r="L67">
        <f>NDMC_EOD!AE67+NDMC_EOD!AF67</f>
        <v>80</v>
      </c>
      <c r="M67">
        <f>TPDDL_EOD!AE67+TPDDL_EOD!AF67</f>
        <v>0</v>
      </c>
      <c r="N67">
        <f t="shared" ref="N67:N98" si="6">SUM(I67:M67)</f>
        <v>270</v>
      </c>
      <c r="O67" s="112">
        <f t="shared" ref="O67:O98" si="7">G67-N67</f>
        <v>0</v>
      </c>
      <c r="P67">
        <v>190</v>
      </c>
      <c r="Q67">
        <v>0</v>
      </c>
      <c r="R67">
        <v>0</v>
      </c>
      <c r="S67">
        <v>80</v>
      </c>
      <c r="T67">
        <v>0</v>
      </c>
      <c r="U67" s="114">
        <f t="shared" ref="U67:U98" si="8">SUM(P67:T67)</f>
        <v>270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270</v>
      </c>
      <c r="E68">
        <f>PPCL!N68</f>
        <v>0</v>
      </c>
      <c r="F68">
        <f t="shared" ref="F68:F98" si="10">B68+C68</f>
        <v>270</v>
      </c>
      <c r="G68">
        <f t="shared" ref="G68:G98" si="11">D68+E68</f>
        <v>270</v>
      </c>
      <c r="H68" s="112"/>
      <c r="I68">
        <f>BRPL_EOD!AE68+BRPL_EOD!AF68</f>
        <v>190</v>
      </c>
      <c r="J68">
        <f>BYPL_EOD!AE68+BYPL_EOD!AF68</f>
        <v>0</v>
      </c>
      <c r="K68">
        <f>MES_EOD!AE68+MES_EOD!AF68</f>
        <v>0</v>
      </c>
      <c r="L68">
        <f>NDMC_EOD!AE68+NDMC_EOD!AF68</f>
        <v>80</v>
      </c>
      <c r="M68">
        <f>TPDDL_EOD!AE68+TPDDL_EOD!AF68</f>
        <v>0</v>
      </c>
      <c r="N68">
        <f t="shared" si="6"/>
        <v>270</v>
      </c>
      <c r="O68" s="112">
        <f t="shared" si="7"/>
        <v>0</v>
      </c>
      <c r="P68">
        <v>190</v>
      </c>
      <c r="Q68">
        <v>0</v>
      </c>
      <c r="R68">
        <v>0</v>
      </c>
      <c r="S68">
        <v>80</v>
      </c>
      <c r="T68">
        <v>0</v>
      </c>
      <c r="U68" s="114">
        <f t="shared" si="8"/>
        <v>270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270</v>
      </c>
      <c r="E69">
        <f>PPCL!N69</f>
        <v>0</v>
      </c>
      <c r="F69">
        <f t="shared" si="10"/>
        <v>270</v>
      </c>
      <c r="G69">
        <f t="shared" si="11"/>
        <v>270</v>
      </c>
      <c r="H69" s="112"/>
      <c r="I69">
        <f>BRPL_EOD!AE69+BRPL_EOD!AF69</f>
        <v>190</v>
      </c>
      <c r="J69">
        <f>BYPL_EOD!AE69+BYPL_EOD!AF69</f>
        <v>0</v>
      </c>
      <c r="K69">
        <f>MES_EOD!AE69+MES_EOD!AF69</f>
        <v>0</v>
      </c>
      <c r="L69">
        <f>NDMC_EOD!AE69+NDMC_EOD!AF69</f>
        <v>80</v>
      </c>
      <c r="M69">
        <f>TPDDL_EOD!AE69+TPDDL_EOD!AF69</f>
        <v>0</v>
      </c>
      <c r="N69">
        <f t="shared" si="6"/>
        <v>270</v>
      </c>
      <c r="O69" s="112">
        <f t="shared" si="7"/>
        <v>0</v>
      </c>
      <c r="P69">
        <v>190</v>
      </c>
      <c r="Q69">
        <v>0</v>
      </c>
      <c r="R69">
        <v>0</v>
      </c>
      <c r="S69">
        <v>80</v>
      </c>
      <c r="T69">
        <v>0</v>
      </c>
      <c r="U69" s="114">
        <f t="shared" si="8"/>
        <v>270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270</v>
      </c>
      <c r="E70">
        <f>PPCL!N70</f>
        <v>0</v>
      </c>
      <c r="F70">
        <f t="shared" si="10"/>
        <v>270</v>
      </c>
      <c r="G70">
        <f t="shared" si="11"/>
        <v>270</v>
      </c>
      <c r="H70" s="112"/>
      <c r="I70">
        <f>BRPL_EOD!AE70+BRPL_EOD!AF70</f>
        <v>190</v>
      </c>
      <c r="J70">
        <f>BYPL_EOD!AE70+BYPL_EOD!AF70</f>
        <v>0</v>
      </c>
      <c r="K70">
        <f>MES_EOD!AE70+MES_EOD!AF70</f>
        <v>0</v>
      </c>
      <c r="L70">
        <f>NDMC_EOD!AE70+NDMC_EOD!AF70</f>
        <v>80</v>
      </c>
      <c r="M70">
        <f>TPDDL_EOD!AE70+TPDDL_EOD!AF70</f>
        <v>0</v>
      </c>
      <c r="N70">
        <f t="shared" si="6"/>
        <v>270</v>
      </c>
      <c r="O70" s="112">
        <f t="shared" si="7"/>
        <v>0</v>
      </c>
      <c r="P70">
        <v>190</v>
      </c>
      <c r="Q70">
        <v>0</v>
      </c>
      <c r="R70">
        <v>0</v>
      </c>
      <c r="S70">
        <v>80</v>
      </c>
      <c r="T70">
        <v>0</v>
      </c>
      <c r="U70" s="114">
        <f t="shared" si="8"/>
        <v>270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270</v>
      </c>
      <c r="E71">
        <f>PPCL!N71</f>
        <v>0</v>
      </c>
      <c r="F71">
        <f t="shared" si="10"/>
        <v>270</v>
      </c>
      <c r="G71">
        <f t="shared" si="11"/>
        <v>270</v>
      </c>
      <c r="H71" s="112"/>
      <c r="I71">
        <f>BRPL_EOD!AE71+BRPL_EOD!AF71</f>
        <v>190</v>
      </c>
      <c r="J71">
        <f>BYPL_EOD!AE71+BYPL_EOD!AF71</f>
        <v>0</v>
      </c>
      <c r="K71">
        <f>MES_EOD!AE71+MES_EOD!AF71</f>
        <v>0</v>
      </c>
      <c r="L71">
        <f>NDMC_EOD!AE71+NDMC_EOD!AF71</f>
        <v>80</v>
      </c>
      <c r="M71">
        <f>TPDDL_EOD!AE71+TPDDL_EOD!AF71</f>
        <v>0</v>
      </c>
      <c r="N71">
        <f t="shared" si="6"/>
        <v>270</v>
      </c>
      <c r="O71" s="112">
        <f t="shared" si="7"/>
        <v>0</v>
      </c>
      <c r="P71">
        <v>190</v>
      </c>
      <c r="Q71">
        <v>0</v>
      </c>
      <c r="R71">
        <v>0</v>
      </c>
      <c r="S71">
        <v>80</v>
      </c>
      <c r="T71">
        <v>0</v>
      </c>
      <c r="U71" s="114">
        <f t="shared" si="8"/>
        <v>270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270</v>
      </c>
      <c r="E72">
        <f>PPCL!N72</f>
        <v>0</v>
      </c>
      <c r="F72">
        <f t="shared" si="10"/>
        <v>270</v>
      </c>
      <c r="G72">
        <f t="shared" si="11"/>
        <v>270</v>
      </c>
      <c r="H72" s="112"/>
      <c r="I72">
        <f>BRPL_EOD!AE72+BRPL_EOD!AF72</f>
        <v>190</v>
      </c>
      <c r="J72">
        <f>BYPL_EOD!AE72+BYPL_EOD!AF72</f>
        <v>0</v>
      </c>
      <c r="K72">
        <f>MES_EOD!AE72+MES_EOD!AF72</f>
        <v>0</v>
      </c>
      <c r="L72">
        <f>NDMC_EOD!AE72+NDMC_EOD!AF72</f>
        <v>80</v>
      </c>
      <c r="M72">
        <f>TPDDL_EOD!AE72+TPDDL_EOD!AF72</f>
        <v>0</v>
      </c>
      <c r="N72">
        <f t="shared" si="6"/>
        <v>270</v>
      </c>
      <c r="O72" s="112">
        <f t="shared" si="7"/>
        <v>0</v>
      </c>
      <c r="P72">
        <v>190</v>
      </c>
      <c r="Q72">
        <v>0</v>
      </c>
      <c r="R72">
        <v>0</v>
      </c>
      <c r="S72">
        <v>80</v>
      </c>
      <c r="T72">
        <v>0</v>
      </c>
      <c r="U72" s="114">
        <f t="shared" si="8"/>
        <v>270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270</v>
      </c>
      <c r="E73">
        <f>PPCL!N73</f>
        <v>0</v>
      </c>
      <c r="F73">
        <f t="shared" si="10"/>
        <v>270</v>
      </c>
      <c r="G73">
        <f t="shared" si="11"/>
        <v>270</v>
      </c>
      <c r="H73" s="112"/>
      <c r="I73">
        <f>BRPL_EOD!AE73+BRPL_EOD!AF73</f>
        <v>190</v>
      </c>
      <c r="J73">
        <f>BYPL_EOD!AE73+BYPL_EOD!AF73</f>
        <v>0</v>
      </c>
      <c r="K73">
        <f>MES_EOD!AE73+MES_EOD!AF73</f>
        <v>0</v>
      </c>
      <c r="L73">
        <f>NDMC_EOD!AE73+NDMC_EOD!AF73</f>
        <v>80</v>
      </c>
      <c r="M73">
        <f>TPDDL_EOD!AE73+TPDDL_EOD!AF73</f>
        <v>0</v>
      </c>
      <c r="N73">
        <f t="shared" si="6"/>
        <v>270</v>
      </c>
      <c r="O73" s="112">
        <f t="shared" si="7"/>
        <v>0</v>
      </c>
      <c r="P73">
        <v>190</v>
      </c>
      <c r="Q73">
        <v>0</v>
      </c>
      <c r="R73">
        <v>0</v>
      </c>
      <c r="S73">
        <v>80</v>
      </c>
      <c r="T73">
        <v>0</v>
      </c>
      <c r="U73" s="114">
        <f t="shared" si="8"/>
        <v>270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270</v>
      </c>
      <c r="E74">
        <f>PPCL!N74</f>
        <v>0</v>
      </c>
      <c r="F74">
        <f t="shared" si="10"/>
        <v>270</v>
      </c>
      <c r="G74">
        <f t="shared" si="11"/>
        <v>270</v>
      </c>
      <c r="H74" s="112"/>
      <c r="I74">
        <f>BRPL_EOD!AE74+BRPL_EOD!AF74</f>
        <v>190</v>
      </c>
      <c r="J74">
        <f>BYPL_EOD!AE74+BYPL_EOD!AF74</f>
        <v>0</v>
      </c>
      <c r="K74">
        <f>MES_EOD!AE74+MES_EOD!AF74</f>
        <v>0</v>
      </c>
      <c r="L74">
        <f>NDMC_EOD!AE74+NDMC_EOD!AF74</f>
        <v>80</v>
      </c>
      <c r="M74">
        <f>TPDDL_EOD!AE74+TPDDL_EOD!AF74</f>
        <v>0</v>
      </c>
      <c r="N74">
        <f t="shared" si="6"/>
        <v>270</v>
      </c>
      <c r="O74" s="112">
        <f t="shared" si="7"/>
        <v>0</v>
      </c>
      <c r="P74">
        <v>190</v>
      </c>
      <c r="Q74">
        <v>0</v>
      </c>
      <c r="R74">
        <v>0</v>
      </c>
      <c r="S74">
        <v>80</v>
      </c>
      <c r="T74">
        <v>0</v>
      </c>
      <c r="U74" s="114">
        <f t="shared" si="8"/>
        <v>270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270</v>
      </c>
      <c r="E75">
        <f>PPCL!N75</f>
        <v>0</v>
      </c>
      <c r="F75">
        <f t="shared" si="10"/>
        <v>270</v>
      </c>
      <c r="G75">
        <f t="shared" si="11"/>
        <v>270</v>
      </c>
      <c r="H75" s="112"/>
      <c r="I75">
        <f>BRPL_EOD!AE75+BRPL_EOD!AF75</f>
        <v>190</v>
      </c>
      <c r="J75">
        <f>BYPL_EOD!AE75+BYPL_EOD!AF75</f>
        <v>0</v>
      </c>
      <c r="K75">
        <f>MES_EOD!AE75+MES_EOD!AF75</f>
        <v>0</v>
      </c>
      <c r="L75">
        <f>NDMC_EOD!AE75+NDMC_EOD!AF75</f>
        <v>80</v>
      </c>
      <c r="M75">
        <f>TPDDL_EOD!AE75+TPDDL_EOD!AF75</f>
        <v>0</v>
      </c>
      <c r="N75">
        <f t="shared" si="6"/>
        <v>270</v>
      </c>
      <c r="O75" s="112">
        <f t="shared" si="7"/>
        <v>0</v>
      </c>
      <c r="P75">
        <v>190</v>
      </c>
      <c r="Q75">
        <v>0</v>
      </c>
      <c r="R75">
        <v>0</v>
      </c>
      <c r="S75">
        <v>80</v>
      </c>
      <c r="T75">
        <v>0</v>
      </c>
      <c r="U75" s="114">
        <f t="shared" si="8"/>
        <v>270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270</v>
      </c>
      <c r="E76">
        <f>PPCL!N76</f>
        <v>0</v>
      </c>
      <c r="F76">
        <f t="shared" si="10"/>
        <v>270</v>
      </c>
      <c r="G76">
        <f t="shared" si="11"/>
        <v>270</v>
      </c>
      <c r="H76" s="112"/>
      <c r="I76">
        <f>BRPL_EOD!AE76+BRPL_EOD!AF76</f>
        <v>190</v>
      </c>
      <c r="J76">
        <f>BYPL_EOD!AE76+BYPL_EOD!AF76</f>
        <v>0</v>
      </c>
      <c r="K76">
        <f>MES_EOD!AE76+MES_EOD!AF76</f>
        <v>0</v>
      </c>
      <c r="L76">
        <f>NDMC_EOD!AE76+NDMC_EOD!AF76</f>
        <v>80</v>
      </c>
      <c r="M76">
        <f>TPDDL_EOD!AE76+TPDDL_EOD!AF76</f>
        <v>0</v>
      </c>
      <c r="N76">
        <f t="shared" si="6"/>
        <v>270</v>
      </c>
      <c r="O76" s="112">
        <f t="shared" si="7"/>
        <v>0</v>
      </c>
      <c r="P76">
        <v>190</v>
      </c>
      <c r="Q76">
        <v>0</v>
      </c>
      <c r="R76">
        <v>0</v>
      </c>
      <c r="S76">
        <v>80</v>
      </c>
      <c r="T76">
        <v>0</v>
      </c>
      <c r="U76" s="114">
        <f t="shared" si="8"/>
        <v>270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270</v>
      </c>
      <c r="E77">
        <f>PPCL!N77</f>
        <v>0</v>
      </c>
      <c r="F77">
        <f t="shared" si="10"/>
        <v>270</v>
      </c>
      <c r="G77">
        <f t="shared" si="11"/>
        <v>270</v>
      </c>
      <c r="H77" s="112"/>
      <c r="I77">
        <f>BRPL_EOD!AE77+BRPL_EOD!AF77</f>
        <v>190</v>
      </c>
      <c r="J77">
        <f>BYPL_EOD!AE77+BYPL_EOD!AF77</f>
        <v>0</v>
      </c>
      <c r="K77">
        <f>MES_EOD!AE77+MES_EOD!AF77</f>
        <v>0</v>
      </c>
      <c r="L77">
        <f>NDMC_EOD!AE77+NDMC_EOD!AF77</f>
        <v>80</v>
      </c>
      <c r="M77">
        <f>TPDDL_EOD!AE77+TPDDL_EOD!AF77</f>
        <v>0</v>
      </c>
      <c r="N77">
        <f t="shared" si="6"/>
        <v>270</v>
      </c>
      <c r="O77" s="112">
        <f t="shared" si="7"/>
        <v>0</v>
      </c>
      <c r="P77">
        <v>190</v>
      </c>
      <c r="Q77">
        <v>0</v>
      </c>
      <c r="R77">
        <v>0</v>
      </c>
      <c r="S77">
        <v>80</v>
      </c>
      <c r="T77">
        <v>0</v>
      </c>
      <c r="U77" s="114">
        <f t="shared" si="8"/>
        <v>270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270</v>
      </c>
      <c r="E78">
        <f>PPCL!N78</f>
        <v>0</v>
      </c>
      <c r="F78">
        <f t="shared" si="10"/>
        <v>270</v>
      </c>
      <c r="G78">
        <f t="shared" si="11"/>
        <v>270</v>
      </c>
      <c r="H78" s="112"/>
      <c r="I78">
        <f>BRPL_EOD!AE78+BRPL_EOD!AF78</f>
        <v>190</v>
      </c>
      <c r="J78">
        <f>BYPL_EOD!AE78+BYPL_EOD!AF78</f>
        <v>0</v>
      </c>
      <c r="K78">
        <f>MES_EOD!AE78+MES_EOD!AF78</f>
        <v>0</v>
      </c>
      <c r="L78">
        <f>NDMC_EOD!AE78+NDMC_EOD!AF78</f>
        <v>80</v>
      </c>
      <c r="M78">
        <f>TPDDL_EOD!AE78+TPDDL_EOD!AF78</f>
        <v>0</v>
      </c>
      <c r="N78">
        <f t="shared" si="6"/>
        <v>270</v>
      </c>
      <c r="O78" s="112">
        <f t="shared" si="7"/>
        <v>0</v>
      </c>
      <c r="P78">
        <v>190</v>
      </c>
      <c r="Q78">
        <v>0</v>
      </c>
      <c r="R78">
        <v>0</v>
      </c>
      <c r="S78">
        <v>80</v>
      </c>
      <c r="T78">
        <v>0</v>
      </c>
      <c r="U78" s="114">
        <f t="shared" si="8"/>
        <v>270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270</v>
      </c>
      <c r="E79">
        <f>PPCL!N79</f>
        <v>0</v>
      </c>
      <c r="F79">
        <f t="shared" si="10"/>
        <v>270</v>
      </c>
      <c r="G79">
        <f t="shared" si="11"/>
        <v>270</v>
      </c>
      <c r="H79" s="112"/>
      <c r="I79">
        <f>BRPL_EOD!AE79+BRPL_EOD!AF79</f>
        <v>190</v>
      </c>
      <c r="J79">
        <f>BYPL_EOD!AE79+BYPL_EOD!AF79</f>
        <v>0</v>
      </c>
      <c r="K79">
        <f>MES_EOD!AE79+MES_EOD!AF79</f>
        <v>0</v>
      </c>
      <c r="L79">
        <f>NDMC_EOD!AE79+NDMC_EOD!AF79</f>
        <v>80</v>
      </c>
      <c r="M79">
        <f>TPDDL_EOD!AE79+TPDDL_EOD!AF79</f>
        <v>0</v>
      </c>
      <c r="N79">
        <f t="shared" si="6"/>
        <v>270</v>
      </c>
      <c r="O79" s="112">
        <f t="shared" si="7"/>
        <v>0</v>
      </c>
      <c r="P79">
        <v>190</v>
      </c>
      <c r="Q79">
        <v>0</v>
      </c>
      <c r="R79">
        <v>0</v>
      </c>
      <c r="S79">
        <v>80</v>
      </c>
      <c r="T79">
        <v>0</v>
      </c>
      <c r="U79" s="114">
        <f t="shared" si="8"/>
        <v>270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270</v>
      </c>
      <c r="E80">
        <f>PPCL!N80</f>
        <v>0</v>
      </c>
      <c r="F80">
        <f t="shared" si="10"/>
        <v>270</v>
      </c>
      <c r="G80">
        <f t="shared" si="11"/>
        <v>270</v>
      </c>
      <c r="H80" s="112"/>
      <c r="I80">
        <f>BRPL_EOD!AE80+BRPL_EOD!AF80</f>
        <v>190</v>
      </c>
      <c r="J80">
        <f>BYPL_EOD!AE80+BYPL_EOD!AF80</f>
        <v>0</v>
      </c>
      <c r="K80">
        <f>MES_EOD!AE80+MES_EOD!AF80</f>
        <v>0</v>
      </c>
      <c r="L80">
        <f>NDMC_EOD!AE80+NDMC_EOD!AF80</f>
        <v>80</v>
      </c>
      <c r="M80">
        <f>TPDDL_EOD!AE80+TPDDL_EOD!AF80</f>
        <v>0</v>
      </c>
      <c r="N80">
        <f t="shared" si="6"/>
        <v>270</v>
      </c>
      <c r="O80" s="112">
        <f t="shared" si="7"/>
        <v>0</v>
      </c>
      <c r="P80">
        <v>190</v>
      </c>
      <c r="Q80">
        <v>0</v>
      </c>
      <c r="R80">
        <v>0</v>
      </c>
      <c r="S80">
        <v>80</v>
      </c>
      <c r="T80">
        <v>0</v>
      </c>
      <c r="U80" s="114">
        <f t="shared" si="8"/>
        <v>270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270</v>
      </c>
      <c r="E81">
        <f>PPCL!N81</f>
        <v>0</v>
      </c>
      <c r="F81">
        <f t="shared" si="10"/>
        <v>270</v>
      </c>
      <c r="G81">
        <f t="shared" si="11"/>
        <v>270</v>
      </c>
      <c r="H81" s="112"/>
      <c r="I81">
        <f>BRPL_EOD!AE81+BRPL_EOD!AF81</f>
        <v>190</v>
      </c>
      <c r="J81">
        <f>BYPL_EOD!AE81+BYPL_EOD!AF81</f>
        <v>0</v>
      </c>
      <c r="K81">
        <f>MES_EOD!AE81+MES_EOD!AF81</f>
        <v>0</v>
      </c>
      <c r="L81">
        <f>NDMC_EOD!AE81+NDMC_EOD!AF81</f>
        <v>80</v>
      </c>
      <c r="M81">
        <f>TPDDL_EOD!AE81+TPDDL_EOD!AF81</f>
        <v>0</v>
      </c>
      <c r="N81">
        <f t="shared" si="6"/>
        <v>270</v>
      </c>
      <c r="O81" s="112">
        <f t="shared" si="7"/>
        <v>0</v>
      </c>
      <c r="P81">
        <v>190</v>
      </c>
      <c r="Q81">
        <v>0</v>
      </c>
      <c r="R81">
        <v>0</v>
      </c>
      <c r="S81">
        <v>80</v>
      </c>
      <c r="T81">
        <v>0</v>
      </c>
      <c r="U81" s="114">
        <f t="shared" si="8"/>
        <v>270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270</v>
      </c>
      <c r="E82">
        <f>PPCL!N82</f>
        <v>0</v>
      </c>
      <c r="F82">
        <f t="shared" si="10"/>
        <v>270</v>
      </c>
      <c r="G82">
        <f t="shared" si="11"/>
        <v>270</v>
      </c>
      <c r="H82" s="112"/>
      <c r="I82">
        <f>BRPL_EOD!AE82+BRPL_EOD!AF82</f>
        <v>190</v>
      </c>
      <c r="J82">
        <f>BYPL_EOD!AE82+BYPL_EOD!AF82</f>
        <v>0</v>
      </c>
      <c r="K82">
        <f>MES_EOD!AE82+MES_EOD!AF82</f>
        <v>0</v>
      </c>
      <c r="L82">
        <f>NDMC_EOD!AE82+NDMC_EOD!AF82</f>
        <v>80</v>
      </c>
      <c r="M82">
        <f>TPDDL_EOD!AE82+TPDDL_EOD!AF82</f>
        <v>0</v>
      </c>
      <c r="N82">
        <f t="shared" si="6"/>
        <v>270</v>
      </c>
      <c r="O82" s="112">
        <f t="shared" si="7"/>
        <v>0</v>
      </c>
      <c r="P82">
        <v>190</v>
      </c>
      <c r="Q82">
        <v>0</v>
      </c>
      <c r="R82">
        <v>0</v>
      </c>
      <c r="S82">
        <v>80</v>
      </c>
      <c r="T82">
        <v>0</v>
      </c>
      <c r="U82" s="114">
        <f t="shared" si="8"/>
        <v>270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270</v>
      </c>
      <c r="E83">
        <f>PPCL!N83</f>
        <v>0</v>
      </c>
      <c r="F83">
        <f t="shared" si="10"/>
        <v>270</v>
      </c>
      <c r="G83">
        <f t="shared" si="11"/>
        <v>270</v>
      </c>
      <c r="H83" s="112"/>
      <c r="I83">
        <f>BRPL_EOD!AE83+BRPL_EOD!AF83</f>
        <v>190</v>
      </c>
      <c r="J83">
        <f>BYPL_EOD!AE83+BYPL_EOD!AF83</f>
        <v>0</v>
      </c>
      <c r="K83">
        <f>MES_EOD!AE83+MES_EOD!AF83</f>
        <v>0</v>
      </c>
      <c r="L83">
        <f>NDMC_EOD!AE83+NDMC_EOD!AF83</f>
        <v>80</v>
      </c>
      <c r="M83">
        <f>TPDDL_EOD!AE83+TPDDL_EOD!AF83</f>
        <v>0</v>
      </c>
      <c r="N83">
        <f t="shared" si="6"/>
        <v>270</v>
      </c>
      <c r="O83" s="112">
        <f t="shared" si="7"/>
        <v>0</v>
      </c>
      <c r="P83">
        <v>190</v>
      </c>
      <c r="Q83">
        <v>0</v>
      </c>
      <c r="R83">
        <v>0</v>
      </c>
      <c r="S83">
        <v>80</v>
      </c>
      <c r="T83">
        <v>0</v>
      </c>
      <c r="U83" s="114">
        <f t="shared" si="8"/>
        <v>270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270</v>
      </c>
      <c r="E84">
        <f>PPCL!N84</f>
        <v>0</v>
      </c>
      <c r="F84">
        <f t="shared" si="10"/>
        <v>270</v>
      </c>
      <c r="G84">
        <f t="shared" si="11"/>
        <v>270</v>
      </c>
      <c r="H84" s="112"/>
      <c r="I84">
        <f>BRPL_EOD!AE84+BRPL_EOD!AF84</f>
        <v>190</v>
      </c>
      <c r="J84">
        <f>BYPL_EOD!AE84+BYPL_EOD!AF84</f>
        <v>0</v>
      </c>
      <c r="K84">
        <f>MES_EOD!AE84+MES_EOD!AF84</f>
        <v>0</v>
      </c>
      <c r="L84">
        <f>NDMC_EOD!AE84+NDMC_EOD!AF84</f>
        <v>80</v>
      </c>
      <c r="M84">
        <f>TPDDL_EOD!AE84+TPDDL_EOD!AF84</f>
        <v>0</v>
      </c>
      <c r="N84">
        <f t="shared" si="6"/>
        <v>270</v>
      </c>
      <c r="O84" s="112">
        <f t="shared" si="7"/>
        <v>0</v>
      </c>
      <c r="P84">
        <v>190</v>
      </c>
      <c r="Q84">
        <v>0</v>
      </c>
      <c r="R84">
        <v>0</v>
      </c>
      <c r="S84">
        <v>80</v>
      </c>
      <c r="T84">
        <v>0</v>
      </c>
      <c r="U84" s="114">
        <f t="shared" si="8"/>
        <v>270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270</v>
      </c>
      <c r="E85">
        <f>PPCL!N85</f>
        <v>0</v>
      </c>
      <c r="F85">
        <f t="shared" si="10"/>
        <v>270</v>
      </c>
      <c r="G85">
        <f t="shared" si="11"/>
        <v>270</v>
      </c>
      <c r="H85" s="112"/>
      <c r="I85">
        <f>BRPL_EOD!AE85+BRPL_EOD!AF85</f>
        <v>190</v>
      </c>
      <c r="J85">
        <f>BYPL_EOD!AE85+BYPL_EOD!AF85</f>
        <v>0</v>
      </c>
      <c r="K85">
        <f>MES_EOD!AE85+MES_EOD!AF85</f>
        <v>0</v>
      </c>
      <c r="L85">
        <f>NDMC_EOD!AE85+NDMC_EOD!AF85</f>
        <v>80</v>
      </c>
      <c r="M85">
        <f>TPDDL_EOD!AE85+TPDDL_EOD!AF85</f>
        <v>0</v>
      </c>
      <c r="N85">
        <f t="shared" si="6"/>
        <v>270</v>
      </c>
      <c r="O85" s="112">
        <f t="shared" si="7"/>
        <v>0</v>
      </c>
      <c r="P85">
        <v>190</v>
      </c>
      <c r="Q85">
        <v>0</v>
      </c>
      <c r="R85">
        <v>0</v>
      </c>
      <c r="S85">
        <v>80</v>
      </c>
      <c r="T85">
        <v>0</v>
      </c>
      <c r="U85" s="114">
        <f t="shared" si="8"/>
        <v>270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270</v>
      </c>
      <c r="E86">
        <f>PPCL!N86</f>
        <v>0</v>
      </c>
      <c r="F86">
        <f t="shared" si="10"/>
        <v>270</v>
      </c>
      <c r="G86">
        <f t="shared" si="11"/>
        <v>270</v>
      </c>
      <c r="H86" s="112"/>
      <c r="I86">
        <f>BRPL_EOD!AE86+BRPL_EOD!AF86</f>
        <v>190</v>
      </c>
      <c r="J86">
        <f>BYPL_EOD!AE86+BYPL_EOD!AF86</f>
        <v>0</v>
      </c>
      <c r="K86">
        <f>MES_EOD!AE86+MES_EOD!AF86</f>
        <v>0</v>
      </c>
      <c r="L86">
        <f>NDMC_EOD!AE86+NDMC_EOD!AF86</f>
        <v>80</v>
      </c>
      <c r="M86">
        <f>TPDDL_EOD!AE86+TPDDL_EOD!AF86</f>
        <v>0</v>
      </c>
      <c r="N86">
        <f t="shared" si="6"/>
        <v>270</v>
      </c>
      <c r="O86" s="112">
        <f t="shared" si="7"/>
        <v>0</v>
      </c>
      <c r="P86">
        <v>190</v>
      </c>
      <c r="Q86">
        <v>0</v>
      </c>
      <c r="R86">
        <v>0</v>
      </c>
      <c r="S86">
        <v>80</v>
      </c>
      <c r="T86">
        <v>0</v>
      </c>
      <c r="U86" s="114">
        <f t="shared" si="8"/>
        <v>270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270</v>
      </c>
      <c r="E87">
        <f>PPCL!N87</f>
        <v>0</v>
      </c>
      <c r="F87">
        <f t="shared" si="10"/>
        <v>270</v>
      </c>
      <c r="G87">
        <f t="shared" si="11"/>
        <v>270</v>
      </c>
      <c r="H87" s="112"/>
      <c r="I87">
        <f>BRPL_EOD!AE87+BRPL_EOD!AF87</f>
        <v>190</v>
      </c>
      <c r="J87">
        <f>BYPL_EOD!AE87+BYPL_EOD!AF87</f>
        <v>0</v>
      </c>
      <c r="K87">
        <f>MES_EOD!AE87+MES_EOD!AF87</f>
        <v>0</v>
      </c>
      <c r="L87">
        <f>NDMC_EOD!AE87+NDMC_EOD!AF87</f>
        <v>80</v>
      </c>
      <c r="M87">
        <f>TPDDL_EOD!AE87+TPDDL_EOD!AF87</f>
        <v>0</v>
      </c>
      <c r="N87">
        <f t="shared" si="6"/>
        <v>270</v>
      </c>
      <c r="O87" s="112">
        <f t="shared" si="7"/>
        <v>0</v>
      </c>
      <c r="P87">
        <v>190</v>
      </c>
      <c r="Q87">
        <v>0</v>
      </c>
      <c r="R87">
        <v>0</v>
      </c>
      <c r="S87">
        <v>80</v>
      </c>
      <c r="T87">
        <v>0</v>
      </c>
      <c r="U87" s="114">
        <f t="shared" si="8"/>
        <v>270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270</v>
      </c>
      <c r="E88">
        <f>PPCL!N88</f>
        <v>0</v>
      </c>
      <c r="F88">
        <f t="shared" si="10"/>
        <v>270</v>
      </c>
      <c r="G88">
        <f t="shared" si="11"/>
        <v>270</v>
      </c>
      <c r="H88" s="112"/>
      <c r="I88">
        <f>BRPL_EOD!AE88+BRPL_EOD!AF88</f>
        <v>190</v>
      </c>
      <c r="J88">
        <f>BYPL_EOD!AE88+BYPL_EOD!AF88</f>
        <v>0</v>
      </c>
      <c r="K88">
        <f>MES_EOD!AE88+MES_EOD!AF88</f>
        <v>0</v>
      </c>
      <c r="L88">
        <f>NDMC_EOD!AE88+NDMC_EOD!AF88</f>
        <v>80</v>
      </c>
      <c r="M88">
        <f>TPDDL_EOD!AE88+TPDDL_EOD!AF88</f>
        <v>0</v>
      </c>
      <c r="N88">
        <f t="shared" si="6"/>
        <v>270</v>
      </c>
      <c r="O88" s="112">
        <f t="shared" si="7"/>
        <v>0</v>
      </c>
      <c r="P88">
        <v>190</v>
      </c>
      <c r="Q88">
        <v>0</v>
      </c>
      <c r="R88">
        <v>0</v>
      </c>
      <c r="S88">
        <v>80</v>
      </c>
      <c r="T88">
        <v>0</v>
      </c>
      <c r="U88" s="114">
        <f t="shared" si="8"/>
        <v>270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270</v>
      </c>
      <c r="E89">
        <f>PPCL!N89</f>
        <v>0</v>
      </c>
      <c r="F89">
        <f t="shared" si="10"/>
        <v>270</v>
      </c>
      <c r="G89">
        <f t="shared" si="11"/>
        <v>270</v>
      </c>
      <c r="H89" s="112"/>
      <c r="I89">
        <f>BRPL_EOD!AE89+BRPL_EOD!AF89</f>
        <v>190</v>
      </c>
      <c r="J89">
        <f>BYPL_EOD!AE89+BYPL_EOD!AF89</f>
        <v>0</v>
      </c>
      <c r="K89">
        <f>MES_EOD!AE89+MES_EOD!AF89</f>
        <v>0</v>
      </c>
      <c r="L89">
        <f>NDMC_EOD!AE89+NDMC_EOD!AF89</f>
        <v>80</v>
      </c>
      <c r="M89">
        <f>TPDDL_EOD!AE89+TPDDL_EOD!AF89</f>
        <v>0</v>
      </c>
      <c r="N89">
        <f t="shared" si="6"/>
        <v>270</v>
      </c>
      <c r="O89" s="112">
        <f t="shared" si="7"/>
        <v>0</v>
      </c>
      <c r="P89">
        <v>190</v>
      </c>
      <c r="Q89">
        <v>0</v>
      </c>
      <c r="R89">
        <v>0</v>
      </c>
      <c r="S89">
        <v>80</v>
      </c>
      <c r="T89">
        <v>0</v>
      </c>
      <c r="U89" s="114">
        <f t="shared" si="8"/>
        <v>270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270</v>
      </c>
      <c r="E90">
        <f>PPCL!N90</f>
        <v>0</v>
      </c>
      <c r="F90">
        <f t="shared" si="10"/>
        <v>270</v>
      </c>
      <c r="G90">
        <f t="shared" si="11"/>
        <v>270</v>
      </c>
      <c r="H90" s="112"/>
      <c r="I90">
        <f>BRPL_EOD!AE90+BRPL_EOD!AF90</f>
        <v>190</v>
      </c>
      <c r="J90">
        <f>BYPL_EOD!AE90+BYPL_EOD!AF90</f>
        <v>0</v>
      </c>
      <c r="K90">
        <f>MES_EOD!AE90+MES_EOD!AF90</f>
        <v>0</v>
      </c>
      <c r="L90">
        <f>NDMC_EOD!AE90+NDMC_EOD!AF90</f>
        <v>80</v>
      </c>
      <c r="M90">
        <f>TPDDL_EOD!AE90+TPDDL_EOD!AF90</f>
        <v>0</v>
      </c>
      <c r="N90">
        <f t="shared" si="6"/>
        <v>270</v>
      </c>
      <c r="O90" s="112">
        <f t="shared" si="7"/>
        <v>0</v>
      </c>
      <c r="P90">
        <v>190</v>
      </c>
      <c r="Q90">
        <v>0</v>
      </c>
      <c r="R90">
        <v>0</v>
      </c>
      <c r="S90">
        <v>80</v>
      </c>
      <c r="T90">
        <v>0</v>
      </c>
      <c r="U90" s="114">
        <f t="shared" si="8"/>
        <v>270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270</v>
      </c>
      <c r="E91">
        <f>PPCL!N91</f>
        <v>0</v>
      </c>
      <c r="F91">
        <f t="shared" si="10"/>
        <v>270</v>
      </c>
      <c r="G91">
        <f t="shared" si="11"/>
        <v>270</v>
      </c>
      <c r="H91" s="112"/>
      <c r="I91">
        <f>BRPL_EOD!AE91+BRPL_EOD!AF91</f>
        <v>190</v>
      </c>
      <c r="J91">
        <f>BYPL_EOD!AE91+BYPL_EOD!AF91</f>
        <v>0</v>
      </c>
      <c r="K91">
        <f>MES_EOD!AE91+MES_EOD!AF91</f>
        <v>0</v>
      </c>
      <c r="L91">
        <f>NDMC_EOD!AE91+NDMC_EOD!AF91</f>
        <v>80</v>
      </c>
      <c r="M91">
        <f>TPDDL_EOD!AE91+TPDDL_EOD!AF91</f>
        <v>0</v>
      </c>
      <c r="N91">
        <f t="shared" si="6"/>
        <v>270</v>
      </c>
      <c r="O91" s="112">
        <f t="shared" si="7"/>
        <v>0</v>
      </c>
      <c r="P91">
        <v>190</v>
      </c>
      <c r="Q91">
        <v>0</v>
      </c>
      <c r="R91">
        <v>0</v>
      </c>
      <c r="S91">
        <v>80</v>
      </c>
      <c r="T91">
        <v>0</v>
      </c>
      <c r="U91" s="114">
        <f t="shared" si="8"/>
        <v>270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270</v>
      </c>
      <c r="E92">
        <f>PPCL!N92</f>
        <v>0</v>
      </c>
      <c r="F92">
        <f t="shared" si="10"/>
        <v>270</v>
      </c>
      <c r="G92">
        <f t="shared" si="11"/>
        <v>270</v>
      </c>
      <c r="H92" s="112"/>
      <c r="I92">
        <f>BRPL_EOD!AE92+BRPL_EOD!AF92</f>
        <v>190</v>
      </c>
      <c r="J92">
        <f>BYPL_EOD!AE92+BYPL_EOD!AF92</f>
        <v>0</v>
      </c>
      <c r="K92">
        <f>MES_EOD!AE92+MES_EOD!AF92</f>
        <v>0</v>
      </c>
      <c r="L92">
        <f>NDMC_EOD!AE92+NDMC_EOD!AF92</f>
        <v>80</v>
      </c>
      <c r="M92">
        <f>TPDDL_EOD!AE92+TPDDL_EOD!AF92</f>
        <v>0</v>
      </c>
      <c r="N92">
        <f t="shared" si="6"/>
        <v>270</v>
      </c>
      <c r="O92" s="112">
        <f t="shared" si="7"/>
        <v>0</v>
      </c>
      <c r="P92">
        <v>190</v>
      </c>
      <c r="Q92">
        <v>0</v>
      </c>
      <c r="R92">
        <v>0</v>
      </c>
      <c r="S92">
        <v>80</v>
      </c>
      <c r="T92">
        <v>0</v>
      </c>
      <c r="U92" s="114">
        <f t="shared" si="8"/>
        <v>270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270</v>
      </c>
      <c r="E93">
        <f>PPCL!N93</f>
        <v>0</v>
      </c>
      <c r="F93">
        <f t="shared" si="10"/>
        <v>270</v>
      </c>
      <c r="G93">
        <f t="shared" si="11"/>
        <v>270</v>
      </c>
      <c r="H93" s="112"/>
      <c r="I93">
        <f>BRPL_EOD!AE93+BRPL_EOD!AF93</f>
        <v>190</v>
      </c>
      <c r="J93">
        <f>BYPL_EOD!AE93+BYPL_EOD!AF93</f>
        <v>0</v>
      </c>
      <c r="K93">
        <f>MES_EOD!AE93+MES_EOD!AF93</f>
        <v>0</v>
      </c>
      <c r="L93">
        <f>NDMC_EOD!AE93+NDMC_EOD!AF93</f>
        <v>80</v>
      </c>
      <c r="M93">
        <f>TPDDL_EOD!AE93+TPDDL_EOD!AF93</f>
        <v>0</v>
      </c>
      <c r="N93">
        <f t="shared" si="6"/>
        <v>270</v>
      </c>
      <c r="O93" s="112">
        <f t="shared" si="7"/>
        <v>0</v>
      </c>
      <c r="P93">
        <v>190</v>
      </c>
      <c r="Q93">
        <v>0</v>
      </c>
      <c r="R93">
        <v>0</v>
      </c>
      <c r="S93">
        <v>80</v>
      </c>
      <c r="T93">
        <v>0</v>
      </c>
      <c r="U93" s="114">
        <f t="shared" si="8"/>
        <v>270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270</v>
      </c>
      <c r="E94">
        <f>PPCL!N94</f>
        <v>0</v>
      </c>
      <c r="F94">
        <f t="shared" si="10"/>
        <v>270</v>
      </c>
      <c r="G94">
        <f t="shared" si="11"/>
        <v>270</v>
      </c>
      <c r="H94" s="112"/>
      <c r="I94">
        <f>BRPL_EOD!AE94+BRPL_EOD!AF94</f>
        <v>190</v>
      </c>
      <c r="J94">
        <f>BYPL_EOD!AE94+BYPL_EOD!AF94</f>
        <v>0</v>
      </c>
      <c r="K94">
        <f>MES_EOD!AE94+MES_EOD!AF94</f>
        <v>0</v>
      </c>
      <c r="L94">
        <f>NDMC_EOD!AE94+NDMC_EOD!AF94</f>
        <v>80</v>
      </c>
      <c r="M94">
        <f>TPDDL_EOD!AE94+TPDDL_EOD!AF94</f>
        <v>0</v>
      </c>
      <c r="N94">
        <f t="shared" si="6"/>
        <v>270</v>
      </c>
      <c r="O94" s="112">
        <f t="shared" si="7"/>
        <v>0</v>
      </c>
      <c r="P94">
        <v>190</v>
      </c>
      <c r="Q94">
        <v>0</v>
      </c>
      <c r="R94">
        <v>0</v>
      </c>
      <c r="S94">
        <v>80</v>
      </c>
      <c r="T94">
        <v>0</v>
      </c>
      <c r="U94" s="114">
        <f t="shared" si="8"/>
        <v>270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270</v>
      </c>
      <c r="E95">
        <f>PPCL!N95</f>
        <v>0</v>
      </c>
      <c r="F95">
        <f t="shared" si="10"/>
        <v>270</v>
      </c>
      <c r="G95">
        <f t="shared" si="11"/>
        <v>270</v>
      </c>
      <c r="H95" s="112"/>
      <c r="I95">
        <f>BRPL_EOD!AE95+BRPL_EOD!AF95</f>
        <v>190</v>
      </c>
      <c r="J95">
        <f>BYPL_EOD!AE95+BYPL_EOD!AF95</f>
        <v>0</v>
      </c>
      <c r="K95">
        <f>MES_EOD!AE95+MES_EOD!AF95</f>
        <v>0</v>
      </c>
      <c r="L95">
        <f>NDMC_EOD!AE95+NDMC_EOD!AF95</f>
        <v>80</v>
      </c>
      <c r="M95">
        <f>TPDDL_EOD!AE95+TPDDL_EOD!AF95</f>
        <v>0</v>
      </c>
      <c r="N95">
        <f t="shared" si="6"/>
        <v>270</v>
      </c>
      <c r="O95" s="112">
        <f t="shared" si="7"/>
        <v>0</v>
      </c>
      <c r="P95">
        <v>190</v>
      </c>
      <c r="Q95">
        <v>0</v>
      </c>
      <c r="R95">
        <v>0</v>
      </c>
      <c r="S95">
        <v>80</v>
      </c>
      <c r="T95">
        <v>0</v>
      </c>
      <c r="U95" s="114">
        <f t="shared" si="8"/>
        <v>270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270</v>
      </c>
      <c r="E96">
        <f>PPCL!N96</f>
        <v>0</v>
      </c>
      <c r="F96">
        <f t="shared" si="10"/>
        <v>270</v>
      </c>
      <c r="G96">
        <f t="shared" si="11"/>
        <v>270</v>
      </c>
      <c r="H96" s="112"/>
      <c r="I96">
        <f>BRPL_EOD!AE96+BRPL_EOD!AF96</f>
        <v>190</v>
      </c>
      <c r="J96">
        <f>BYPL_EOD!AE96+BYPL_EOD!AF96</f>
        <v>0</v>
      </c>
      <c r="K96">
        <f>MES_EOD!AE96+MES_EOD!AF96</f>
        <v>0</v>
      </c>
      <c r="L96">
        <f>NDMC_EOD!AE96+NDMC_EOD!AF96</f>
        <v>80</v>
      </c>
      <c r="M96">
        <f>TPDDL_EOD!AE96+TPDDL_EOD!AF96</f>
        <v>0</v>
      </c>
      <c r="N96">
        <f t="shared" si="6"/>
        <v>270</v>
      </c>
      <c r="O96" s="112">
        <f t="shared" si="7"/>
        <v>0</v>
      </c>
      <c r="P96">
        <v>190</v>
      </c>
      <c r="Q96">
        <v>0</v>
      </c>
      <c r="R96">
        <v>0</v>
      </c>
      <c r="S96">
        <v>80</v>
      </c>
      <c r="T96">
        <v>0</v>
      </c>
      <c r="U96" s="114">
        <f t="shared" si="8"/>
        <v>270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270</v>
      </c>
      <c r="E97">
        <f>PPCL!N97</f>
        <v>0</v>
      </c>
      <c r="F97">
        <f t="shared" si="10"/>
        <v>270</v>
      </c>
      <c r="G97">
        <f t="shared" si="11"/>
        <v>270</v>
      </c>
      <c r="H97" s="112"/>
      <c r="I97">
        <f>BRPL_EOD!AE97+BRPL_EOD!AF97</f>
        <v>190</v>
      </c>
      <c r="J97">
        <f>BYPL_EOD!AE97+BYPL_EOD!AF97</f>
        <v>0</v>
      </c>
      <c r="K97">
        <f>MES_EOD!AE97+MES_EOD!AF97</f>
        <v>0</v>
      </c>
      <c r="L97">
        <f>NDMC_EOD!AE97+NDMC_EOD!AF97</f>
        <v>80</v>
      </c>
      <c r="M97">
        <f>TPDDL_EOD!AE97+TPDDL_EOD!AF97</f>
        <v>0</v>
      </c>
      <c r="N97">
        <f t="shared" si="6"/>
        <v>270</v>
      </c>
      <c r="O97" s="112">
        <f t="shared" si="7"/>
        <v>0</v>
      </c>
      <c r="P97">
        <v>190</v>
      </c>
      <c r="Q97">
        <v>0</v>
      </c>
      <c r="R97">
        <v>0</v>
      </c>
      <c r="S97">
        <v>80</v>
      </c>
      <c r="T97">
        <v>0</v>
      </c>
      <c r="U97" s="114">
        <f t="shared" si="8"/>
        <v>270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270</v>
      </c>
      <c r="E98">
        <f>PPCL!N98</f>
        <v>0</v>
      </c>
      <c r="F98">
        <f t="shared" si="10"/>
        <v>270</v>
      </c>
      <c r="G98">
        <f t="shared" si="11"/>
        <v>270</v>
      </c>
      <c r="H98" s="112"/>
      <c r="I98">
        <f>BRPL_EOD!AE98+BRPL_EOD!AF98</f>
        <v>190</v>
      </c>
      <c r="J98">
        <f>BYPL_EOD!AE98+BYPL_EOD!AF98</f>
        <v>0</v>
      </c>
      <c r="K98">
        <f>MES_EOD!AE98+MES_EOD!AF98</f>
        <v>0</v>
      </c>
      <c r="L98">
        <f>NDMC_EOD!AE98+NDMC_EOD!AF98</f>
        <v>80</v>
      </c>
      <c r="M98">
        <f>TPDDL_EOD!AE98+TPDDL_EOD!AF98</f>
        <v>0</v>
      </c>
      <c r="N98">
        <f t="shared" si="6"/>
        <v>270</v>
      </c>
      <c r="O98" s="112">
        <f t="shared" si="7"/>
        <v>0</v>
      </c>
      <c r="P98">
        <v>190</v>
      </c>
      <c r="Q98">
        <v>0</v>
      </c>
      <c r="R98">
        <v>0</v>
      </c>
      <c r="S98">
        <v>80</v>
      </c>
      <c r="T98">
        <v>0</v>
      </c>
      <c r="U98" s="114">
        <f t="shared" si="8"/>
        <v>270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6.48</v>
      </c>
      <c r="E99" s="114">
        <f t="shared" si="12"/>
        <v>0</v>
      </c>
      <c r="F99" s="114">
        <f t="shared" si="12"/>
        <v>6.48</v>
      </c>
      <c r="G99" s="114">
        <f t="shared" si="12"/>
        <v>6.48</v>
      </c>
      <c r="H99" s="114"/>
      <c r="I99" s="114">
        <f t="shared" si="12"/>
        <v>5.3097500000000002</v>
      </c>
      <c r="J99" s="114">
        <f t="shared" si="12"/>
        <v>0</v>
      </c>
      <c r="K99" s="114">
        <f t="shared" si="12"/>
        <v>0</v>
      </c>
      <c r="L99" s="114">
        <f t="shared" si="12"/>
        <v>1.17025</v>
      </c>
      <c r="M99" s="114">
        <f t="shared" si="12"/>
        <v>0</v>
      </c>
      <c r="N99" s="114">
        <f t="shared" si="12"/>
        <v>6.48</v>
      </c>
      <c r="O99" s="114">
        <f t="shared" si="12"/>
        <v>0</v>
      </c>
      <c r="P99" s="114">
        <f t="shared" si="12"/>
        <v>5.3097500000000002</v>
      </c>
      <c r="Q99" s="114">
        <f t="shared" si="12"/>
        <v>0</v>
      </c>
      <c r="R99" s="114">
        <f t="shared" si="12"/>
        <v>0</v>
      </c>
      <c r="S99" s="114">
        <f t="shared" si="12"/>
        <v>1.17025</v>
      </c>
      <c r="T99" s="114">
        <f t="shared" si="12"/>
        <v>0</v>
      </c>
      <c r="U99" s="114">
        <f t="shared" si="12"/>
        <v>6.48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30</v>
      </c>
      <c r="F66">
        <f t="shared" si="4"/>
        <v>90</v>
      </c>
      <c r="G66">
        <f t="shared" si="5"/>
        <v>29.3</v>
      </c>
      <c r="H66" s="112"/>
      <c r="I66">
        <f>BRPL_EOD!AA66+BRPL_EOD!AB66</f>
        <v>12.36</v>
      </c>
      <c r="J66">
        <f>BYPL_EOD!AA66+BYPL_EOD!AB66</f>
        <v>6.77</v>
      </c>
      <c r="K66">
        <f>MES_EOD!AA66+MES_EOD!AB66</f>
        <v>0</v>
      </c>
      <c r="L66">
        <f>NDMC_EOD!AA66+NDMC_EOD!AB66</f>
        <v>1.49</v>
      </c>
      <c r="M66">
        <f>TPDDL_EOD!AA66+TPDDL_EOD!AB66</f>
        <v>8.83</v>
      </c>
      <c r="N66">
        <f t="shared" si="0"/>
        <v>29.449999999999996</v>
      </c>
      <c r="O66" s="112">
        <f t="shared" si="1"/>
        <v>-0.14999999999999503</v>
      </c>
      <c r="P66">
        <v>12.297045840407472</v>
      </c>
      <c r="Q66">
        <v>6.7355178268251281</v>
      </c>
      <c r="R66">
        <v>0</v>
      </c>
      <c r="S66">
        <v>1.4824108658743635</v>
      </c>
      <c r="T66">
        <v>8.7850254668930408</v>
      </c>
      <c r="U66" s="114">
        <f t="shared" si="2"/>
        <v>29.300000000000004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30</v>
      </c>
      <c r="F67">
        <f t="shared" si="4"/>
        <v>90</v>
      </c>
      <c r="G67">
        <f t="shared" si="5"/>
        <v>29.3</v>
      </c>
      <c r="H67" s="112"/>
      <c r="I67">
        <f>BRPL_EOD!AA67+BRPL_EOD!AB67</f>
        <v>12.36</v>
      </c>
      <c r="J67">
        <f>BYPL_EOD!AA67+BYPL_EOD!AB67</f>
        <v>6.77</v>
      </c>
      <c r="K67">
        <f>MES_EOD!AA67+MES_EOD!AB67</f>
        <v>0</v>
      </c>
      <c r="L67">
        <f>NDMC_EOD!AA67+NDMC_EOD!AB67</f>
        <v>1.49</v>
      </c>
      <c r="M67">
        <f>TPDDL_EOD!AA67+TPDDL_EOD!AB67</f>
        <v>8.83</v>
      </c>
      <c r="N67">
        <f t="shared" ref="N67:N98" si="6">SUM(I67:M67)</f>
        <v>29.449999999999996</v>
      </c>
      <c r="O67" s="112">
        <f t="shared" ref="O67:O98" si="7">G67-N67</f>
        <v>-0.14999999999999503</v>
      </c>
      <c r="P67">
        <v>12.297045840407472</v>
      </c>
      <c r="Q67">
        <v>6.7355178268251281</v>
      </c>
      <c r="R67">
        <v>0</v>
      </c>
      <c r="S67">
        <v>1.4824108658743635</v>
      </c>
      <c r="T67">
        <v>8.7850254668930408</v>
      </c>
      <c r="U67" s="114">
        <f t="shared" ref="U67:U98" si="8">SUM(P67:T67)</f>
        <v>29.300000000000004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30</v>
      </c>
      <c r="F68">
        <f t="shared" ref="F68:F98" si="10">B68+C68</f>
        <v>90</v>
      </c>
      <c r="G68">
        <f t="shared" ref="G68:G98" si="11">D68+E68-X68</f>
        <v>29.3</v>
      </c>
      <c r="H68" s="112"/>
      <c r="I68">
        <f>BRPL_EOD!AA68+BRPL_EOD!AB68</f>
        <v>12.36</v>
      </c>
      <c r="J68">
        <f>BYPL_EOD!AA68+BYPL_EOD!AB68</f>
        <v>6.77</v>
      </c>
      <c r="K68">
        <f>MES_EOD!AA68+MES_EOD!AB68</f>
        <v>0</v>
      </c>
      <c r="L68">
        <f>NDMC_EOD!AA68+NDMC_EOD!AB68</f>
        <v>1.49</v>
      </c>
      <c r="M68">
        <f>TPDDL_EOD!AA68+TPDDL_EOD!AB68</f>
        <v>8.83</v>
      </c>
      <c r="N68">
        <f t="shared" si="6"/>
        <v>29.449999999999996</v>
      </c>
      <c r="O68" s="112">
        <f t="shared" si="7"/>
        <v>-0.14999999999999503</v>
      </c>
      <c r="P68">
        <v>12.297045840407472</v>
      </c>
      <c r="Q68">
        <v>6.7355178268251281</v>
      </c>
      <c r="R68">
        <v>0</v>
      </c>
      <c r="S68">
        <v>1.4824108658743635</v>
      </c>
      <c r="T68">
        <v>8.7850254668930408</v>
      </c>
      <c r="U68" s="114">
        <f t="shared" si="8"/>
        <v>29.300000000000004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30</v>
      </c>
      <c r="F69">
        <f t="shared" si="10"/>
        <v>90</v>
      </c>
      <c r="G69">
        <f t="shared" si="11"/>
        <v>29.3</v>
      </c>
      <c r="H69" s="112"/>
      <c r="I69">
        <f>BRPL_EOD!AA69+BRPL_EOD!AB69</f>
        <v>12.36</v>
      </c>
      <c r="J69">
        <f>BYPL_EOD!AA69+BYPL_EOD!AB69</f>
        <v>6.77</v>
      </c>
      <c r="K69">
        <f>MES_EOD!AA69+MES_EOD!AB69</f>
        <v>0</v>
      </c>
      <c r="L69">
        <f>NDMC_EOD!AA69+NDMC_EOD!AB69</f>
        <v>1.49</v>
      </c>
      <c r="M69">
        <f>TPDDL_EOD!AA69+TPDDL_EOD!AB69</f>
        <v>8.83</v>
      </c>
      <c r="N69">
        <f t="shared" si="6"/>
        <v>29.449999999999996</v>
      </c>
      <c r="O69" s="112">
        <f t="shared" si="7"/>
        <v>-0.14999999999999503</v>
      </c>
      <c r="P69">
        <v>12.297045840407472</v>
      </c>
      <c r="Q69">
        <v>6.7355178268251281</v>
      </c>
      <c r="R69">
        <v>0</v>
      </c>
      <c r="S69">
        <v>1.4824108658743635</v>
      </c>
      <c r="T69">
        <v>8.7850254668930408</v>
      </c>
      <c r="U69" s="114">
        <f t="shared" si="8"/>
        <v>29.300000000000004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30</v>
      </c>
      <c r="F70">
        <f t="shared" si="10"/>
        <v>90</v>
      </c>
      <c r="G70">
        <f t="shared" si="11"/>
        <v>29.3</v>
      </c>
      <c r="H70" s="112"/>
      <c r="I70">
        <f>BRPL_EOD!AA70+BRPL_EOD!AB70</f>
        <v>12.36</v>
      </c>
      <c r="J70">
        <f>BYPL_EOD!AA70+BYPL_EOD!AB70</f>
        <v>6.77</v>
      </c>
      <c r="K70">
        <f>MES_EOD!AA70+MES_EOD!AB70</f>
        <v>0</v>
      </c>
      <c r="L70">
        <f>NDMC_EOD!AA70+NDMC_EOD!AB70</f>
        <v>1.49</v>
      </c>
      <c r="M70">
        <f>TPDDL_EOD!AA70+TPDDL_EOD!AB70</f>
        <v>8.83</v>
      </c>
      <c r="N70">
        <f t="shared" si="6"/>
        <v>29.449999999999996</v>
      </c>
      <c r="O70" s="112">
        <f t="shared" si="7"/>
        <v>-0.14999999999999503</v>
      </c>
      <c r="P70">
        <v>12.297045840407472</v>
      </c>
      <c r="Q70">
        <v>6.7355178268251281</v>
      </c>
      <c r="R70">
        <v>0</v>
      </c>
      <c r="S70">
        <v>1.4824108658743635</v>
      </c>
      <c r="T70">
        <v>8.7850254668930408</v>
      </c>
      <c r="U70" s="114">
        <f t="shared" si="8"/>
        <v>29.300000000000004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30</v>
      </c>
      <c r="F71">
        <f t="shared" si="10"/>
        <v>90</v>
      </c>
      <c r="G71">
        <f t="shared" si="11"/>
        <v>29.3</v>
      </c>
      <c r="H71" s="112"/>
      <c r="I71">
        <f>BRPL_EOD!AA71+BRPL_EOD!AB71</f>
        <v>12.36</v>
      </c>
      <c r="J71">
        <f>BYPL_EOD!AA71+BYPL_EOD!AB71</f>
        <v>6.77</v>
      </c>
      <c r="K71">
        <f>MES_EOD!AA71+MES_EOD!AB71</f>
        <v>0</v>
      </c>
      <c r="L71">
        <f>NDMC_EOD!AA71+NDMC_EOD!AB71</f>
        <v>1.49</v>
      </c>
      <c r="M71">
        <f>TPDDL_EOD!AA71+TPDDL_EOD!AB71</f>
        <v>8.83</v>
      </c>
      <c r="N71">
        <f t="shared" si="6"/>
        <v>29.449999999999996</v>
      </c>
      <c r="O71" s="112">
        <f t="shared" si="7"/>
        <v>-0.14999999999999503</v>
      </c>
      <c r="P71">
        <v>12.297045840407472</v>
      </c>
      <c r="Q71">
        <v>6.7355178268251281</v>
      </c>
      <c r="R71">
        <v>0</v>
      </c>
      <c r="S71">
        <v>1.4824108658743635</v>
      </c>
      <c r="T71">
        <v>8.7850254668930408</v>
      </c>
      <c r="U71" s="114">
        <f t="shared" si="8"/>
        <v>29.300000000000004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30</v>
      </c>
      <c r="F72">
        <f t="shared" si="10"/>
        <v>90</v>
      </c>
      <c r="G72">
        <f t="shared" si="11"/>
        <v>29.3</v>
      </c>
      <c r="H72" s="112"/>
      <c r="I72">
        <f>BRPL_EOD!AA72+BRPL_EOD!AB72</f>
        <v>12.36</v>
      </c>
      <c r="J72">
        <f>BYPL_EOD!AA72+BYPL_EOD!AB72</f>
        <v>6.77</v>
      </c>
      <c r="K72">
        <f>MES_EOD!AA72+MES_EOD!AB72</f>
        <v>0</v>
      </c>
      <c r="L72">
        <f>NDMC_EOD!AA72+NDMC_EOD!AB72</f>
        <v>1.49</v>
      </c>
      <c r="M72">
        <f>TPDDL_EOD!AA72+TPDDL_EOD!AB72</f>
        <v>8.83</v>
      </c>
      <c r="N72">
        <f t="shared" si="6"/>
        <v>29.449999999999996</v>
      </c>
      <c r="O72" s="112">
        <f t="shared" si="7"/>
        <v>-0.14999999999999503</v>
      </c>
      <c r="P72">
        <v>12.297045840407472</v>
      </c>
      <c r="Q72">
        <v>6.7355178268251281</v>
      </c>
      <c r="R72">
        <v>0</v>
      </c>
      <c r="S72">
        <v>1.4824108658743635</v>
      </c>
      <c r="T72">
        <v>8.7850254668930408</v>
      </c>
      <c r="U72" s="114">
        <f t="shared" si="8"/>
        <v>29.300000000000004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30</v>
      </c>
      <c r="F73">
        <f t="shared" si="10"/>
        <v>90</v>
      </c>
      <c r="G73">
        <f t="shared" si="11"/>
        <v>29.3</v>
      </c>
      <c r="H73" s="112"/>
      <c r="I73">
        <f>BRPL_EOD!AA73+BRPL_EOD!AB73</f>
        <v>12.36</v>
      </c>
      <c r="J73">
        <f>BYPL_EOD!AA73+BYPL_EOD!AB73</f>
        <v>6.77</v>
      </c>
      <c r="K73">
        <f>MES_EOD!AA73+MES_EOD!AB73</f>
        <v>0</v>
      </c>
      <c r="L73">
        <f>NDMC_EOD!AA73+NDMC_EOD!AB73</f>
        <v>1.49</v>
      </c>
      <c r="M73">
        <f>TPDDL_EOD!AA73+TPDDL_EOD!AB73</f>
        <v>8.83</v>
      </c>
      <c r="N73">
        <f t="shared" si="6"/>
        <v>29.449999999999996</v>
      </c>
      <c r="O73" s="112">
        <f t="shared" si="7"/>
        <v>-0.14999999999999503</v>
      </c>
      <c r="P73">
        <v>12.297045840407472</v>
      </c>
      <c r="Q73">
        <v>6.7355178268251281</v>
      </c>
      <c r="R73">
        <v>0</v>
      </c>
      <c r="S73">
        <v>1.4824108658743635</v>
      </c>
      <c r="T73">
        <v>8.7850254668930408</v>
      </c>
      <c r="U73" s="114">
        <f t="shared" si="8"/>
        <v>29.300000000000004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30</v>
      </c>
      <c r="F74">
        <f t="shared" si="10"/>
        <v>90</v>
      </c>
      <c r="G74">
        <f t="shared" si="11"/>
        <v>29.3</v>
      </c>
      <c r="H74" s="112"/>
      <c r="I74">
        <f>BRPL_EOD!AA74+BRPL_EOD!AB74</f>
        <v>12.36</v>
      </c>
      <c r="J74">
        <f>BYPL_EOD!AA74+BYPL_EOD!AB74</f>
        <v>6.77</v>
      </c>
      <c r="K74">
        <f>MES_EOD!AA74+MES_EOD!AB74</f>
        <v>0</v>
      </c>
      <c r="L74">
        <f>NDMC_EOD!AA74+NDMC_EOD!AB74</f>
        <v>1.49</v>
      </c>
      <c r="M74">
        <f>TPDDL_EOD!AA74+TPDDL_EOD!AB74</f>
        <v>8.83</v>
      </c>
      <c r="N74">
        <f t="shared" si="6"/>
        <v>29.449999999999996</v>
      </c>
      <c r="O74" s="112">
        <f t="shared" si="7"/>
        <v>-0.14999999999999503</v>
      </c>
      <c r="P74">
        <v>12.297045840407472</v>
      </c>
      <c r="Q74">
        <v>6.7355178268251281</v>
      </c>
      <c r="R74">
        <v>0</v>
      </c>
      <c r="S74">
        <v>1.4824108658743635</v>
      </c>
      <c r="T74">
        <v>8.7850254668930408</v>
      </c>
      <c r="U74" s="114">
        <f t="shared" si="8"/>
        <v>29.300000000000004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30</v>
      </c>
      <c r="F75">
        <f t="shared" si="10"/>
        <v>90</v>
      </c>
      <c r="G75">
        <f t="shared" si="11"/>
        <v>29.6</v>
      </c>
      <c r="H75" s="112"/>
      <c r="I75">
        <f>BRPL_EOD!AA75+BRPL_EOD!AB75</f>
        <v>12.36</v>
      </c>
      <c r="J75">
        <f>BYPL_EOD!AA75+BYPL_EOD!AB75</f>
        <v>6.77</v>
      </c>
      <c r="K75">
        <f>MES_EOD!AA75+MES_EOD!AB75</f>
        <v>0</v>
      </c>
      <c r="L75">
        <f>NDMC_EOD!AA75+NDMC_EOD!AB75</f>
        <v>1.49</v>
      </c>
      <c r="M75">
        <f>TPDDL_EOD!AA75+TPDDL_EOD!AB75</f>
        <v>8.83</v>
      </c>
      <c r="N75">
        <f t="shared" si="6"/>
        <v>29.449999999999996</v>
      </c>
      <c r="O75" s="112">
        <f t="shared" si="7"/>
        <v>0.15000000000000568</v>
      </c>
      <c r="P75">
        <v>12.422954159592532</v>
      </c>
      <c r="Q75">
        <v>6.8044821731748737</v>
      </c>
      <c r="R75">
        <v>0</v>
      </c>
      <c r="S75">
        <v>1.4975891341256369</v>
      </c>
      <c r="T75">
        <v>8.8749745331069629</v>
      </c>
      <c r="U75" s="114">
        <f t="shared" si="8"/>
        <v>29.6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37.6</v>
      </c>
      <c r="E76">
        <f>GT!N76</f>
        <v>0</v>
      </c>
      <c r="F76">
        <f t="shared" si="10"/>
        <v>90</v>
      </c>
      <c r="G76">
        <f t="shared" si="11"/>
        <v>37.6</v>
      </c>
      <c r="H76" s="112"/>
      <c r="I76">
        <f>BRPL_EOD!AA76+BRPL_EOD!AB76</f>
        <v>15.74</v>
      </c>
      <c r="J76">
        <f>BYPL_EOD!AA76+BYPL_EOD!AB76</f>
        <v>8.6199999999999992</v>
      </c>
      <c r="K76">
        <f>MES_EOD!AA76+MES_EOD!AB76</f>
        <v>0</v>
      </c>
      <c r="L76">
        <f>NDMC_EOD!AA76+NDMC_EOD!AB76</f>
        <v>1.98</v>
      </c>
      <c r="M76">
        <f>TPDDL_EOD!AA76+TPDDL_EOD!AB76</f>
        <v>11.24</v>
      </c>
      <c r="N76">
        <f t="shared" si="6"/>
        <v>37.58</v>
      </c>
      <c r="O76" s="112">
        <f t="shared" si="7"/>
        <v>2.0000000000003126E-2</v>
      </c>
      <c r="P76">
        <v>15.748376796168175</v>
      </c>
      <c r="Q76">
        <v>8.624587546567323</v>
      </c>
      <c r="R76">
        <v>0</v>
      </c>
      <c r="S76">
        <v>1.9810537519957425</v>
      </c>
      <c r="T76">
        <v>11.245981905268762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37.6</v>
      </c>
      <c r="E77">
        <f>GT!N77</f>
        <v>0</v>
      </c>
      <c r="F77">
        <f t="shared" si="10"/>
        <v>90</v>
      </c>
      <c r="G77">
        <f t="shared" si="11"/>
        <v>37.6</v>
      </c>
      <c r="H77" s="112"/>
      <c r="I77">
        <f>BRPL_EOD!AA77+BRPL_EOD!AB77</f>
        <v>15.74</v>
      </c>
      <c r="J77">
        <f>BYPL_EOD!AA77+BYPL_EOD!AB77</f>
        <v>8.6199999999999992</v>
      </c>
      <c r="K77">
        <f>MES_EOD!AA77+MES_EOD!AB77</f>
        <v>0</v>
      </c>
      <c r="L77">
        <f>NDMC_EOD!AA77+NDMC_EOD!AB77</f>
        <v>1.98</v>
      </c>
      <c r="M77">
        <f>TPDDL_EOD!AA77+TPDDL_EOD!AB77</f>
        <v>11.24</v>
      </c>
      <c r="N77">
        <f t="shared" si="6"/>
        <v>37.58</v>
      </c>
      <c r="O77" s="112">
        <f t="shared" si="7"/>
        <v>2.0000000000003126E-2</v>
      </c>
      <c r="P77">
        <v>15.748376796168175</v>
      </c>
      <c r="Q77">
        <v>8.624587546567323</v>
      </c>
      <c r="R77">
        <v>0</v>
      </c>
      <c r="S77">
        <v>1.9810537519957425</v>
      </c>
      <c r="T77">
        <v>11.245981905268762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37.6</v>
      </c>
      <c r="E78">
        <f>GT!N78</f>
        <v>0</v>
      </c>
      <c r="F78">
        <f t="shared" si="10"/>
        <v>90</v>
      </c>
      <c r="G78">
        <f t="shared" si="11"/>
        <v>37.6</v>
      </c>
      <c r="H78" s="112"/>
      <c r="I78">
        <f>BRPL_EOD!AA78+BRPL_EOD!AB78</f>
        <v>15.74</v>
      </c>
      <c r="J78">
        <f>BYPL_EOD!AA78+BYPL_EOD!AB78</f>
        <v>8.6199999999999992</v>
      </c>
      <c r="K78">
        <f>MES_EOD!AA78+MES_EOD!AB78</f>
        <v>0</v>
      </c>
      <c r="L78">
        <f>NDMC_EOD!AA78+NDMC_EOD!AB78</f>
        <v>1.98</v>
      </c>
      <c r="M78">
        <f>TPDDL_EOD!AA78+TPDDL_EOD!AB78</f>
        <v>11.24</v>
      </c>
      <c r="N78">
        <f t="shared" si="6"/>
        <v>37.58</v>
      </c>
      <c r="O78" s="112">
        <f t="shared" si="7"/>
        <v>2.0000000000003126E-2</v>
      </c>
      <c r="P78">
        <v>15.748376796168175</v>
      </c>
      <c r="Q78">
        <v>8.624587546567323</v>
      </c>
      <c r="R78">
        <v>0</v>
      </c>
      <c r="S78">
        <v>1.9810537519957425</v>
      </c>
      <c r="T78">
        <v>11.245981905268762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37.6</v>
      </c>
      <c r="E79">
        <f>GT!N79</f>
        <v>0</v>
      </c>
      <c r="F79">
        <f t="shared" si="10"/>
        <v>90</v>
      </c>
      <c r="G79">
        <f t="shared" si="11"/>
        <v>37.6</v>
      </c>
      <c r="H79" s="112"/>
      <c r="I79">
        <f>BRPL_EOD!AA79+BRPL_EOD!AB79</f>
        <v>15.74</v>
      </c>
      <c r="J79">
        <f>BYPL_EOD!AA79+BYPL_EOD!AB79</f>
        <v>8.6199999999999992</v>
      </c>
      <c r="K79">
        <f>MES_EOD!AA79+MES_EOD!AB79</f>
        <v>0</v>
      </c>
      <c r="L79">
        <f>NDMC_EOD!AA79+NDMC_EOD!AB79</f>
        <v>1.98</v>
      </c>
      <c r="M79">
        <f>TPDDL_EOD!AA79+TPDDL_EOD!AB79</f>
        <v>11.24</v>
      </c>
      <c r="N79">
        <f t="shared" si="6"/>
        <v>37.58</v>
      </c>
      <c r="O79" s="112">
        <f t="shared" si="7"/>
        <v>2.0000000000003126E-2</v>
      </c>
      <c r="P79">
        <v>15.748376796168175</v>
      </c>
      <c r="Q79">
        <v>8.624587546567323</v>
      </c>
      <c r="R79">
        <v>0</v>
      </c>
      <c r="S79">
        <v>1.9810537519957425</v>
      </c>
      <c r="T79">
        <v>11.245981905268762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37.6</v>
      </c>
      <c r="E80">
        <f>GT!N80</f>
        <v>0</v>
      </c>
      <c r="F80">
        <f t="shared" si="10"/>
        <v>90</v>
      </c>
      <c r="G80">
        <f t="shared" si="11"/>
        <v>37.6</v>
      </c>
      <c r="H80" s="112"/>
      <c r="I80">
        <f>BRPL_EOD!AA80+BRPL_EOD!AB80</f>
        <v>15.74</v>
      </c>
      <c r="J80">
        <f>BYPL_EOD!AA80+BYPL_EOD!AB80</f>
        <v>8.6199999999999992</v>
      </c>
      <c r="K80">
        <f>MES_EOD!AA80+MES_EOD!AB80</f>
        <v>0</v>
      </c>
      <c r="L80">
        <f>NDMC_EOD!AA80+NDMC_EOD!AB80</f>
        <v>1.98</v>
      </c>
      <c r="M80">
        <f>TPDDL_EOD!AA80+TPDDL_EOD!AB80</f>
        <v>11.24</v>
      </c>
      <c r="N80">
        <f t="shared" si="6"/>
        <v>37.58</v>
      </c>
      <c r="O80" s="112">
        <f t="shared" si="7"/>
        <v>2.0000000000003126E-2</v>
      </c>
      <c r="P80">
        <v>15.748376796168175</v>
      </c>
      <c r="Q80">
        <v>8.624587546567323</v>
      </c>
      <c r="R80">
        <v>0</v>
      </c>
      <c r="S80">
        <v>1.9810537519957425</v>
      </c>
      <c r="T80">
        <v>11.245981905268762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37.6</v>
      </c>
      <c r="E81">
        <f>GT!N81</f>
        <v>0</v>
      </c>
      <c r="F81">
        <f t="shared" si="10"/>
        <v>90</v>
      </c>
      <c r="G81">
        <f t="shared" si="11"/>
        <v>37.6</v>
      </c>
      <c r="H81" s="112"/>
      <c r="I81">
        <f>BRPL_EOD!AA81+BRPL_EOD!AB81</f>
        <v>15.74</v>
      </c>
      <c r="J81">
        <f>BYPL_EOD!AA81+BYPL_EOD!AB81</f>
        <v>8.6199999999999992</v>
      </c>
      <c r="K81">
        <f>MES_EOD!AA81+MES_EOD!AB81</f>
        <v>0</v>
      </c>
      <c r="L81">
        <f>NDMC_EOD!AA81+NDMC_EOD!AB81</f>
        <v>1.98</v>
      </c>
      <c r="M81">
        <f>TPDDL_EOD!AA81+TPDDL_EOD!AB81</f>
        <v>11.24</v>
      </c>
      <c r="N81">
        <f t="shared" si="6"/>
        <v>37.58</v>
      </c>
      <c r="O81" s="112">
        <f t="shared" si="7"/>
        <v>2.0000000000003126E-2</v>
      </c>
      <c r="P81">
        <v>15.748376796168175</v>
      </c>
      <c r="Q81">
        <v>8.624587546567323</v>
      </c>
      <c r="R81">
        <v>0</v>
      </c>
      <c r="S81">
        <v>1.9810537519957425</v>
      </c>
      <c r="T81">
        <v>11.245981905268762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37.6</v>
      </c>
      <c r="E82">
        <f>GT!N82</f>
        <v>0</v>
      </c>
      <c r="F82">
        <f t="shared" si="10"/>
        <v>90</v>
      </c>
      <c r="G82">
        <f t="shared" si="11"/>
        <v>37.6</v>
      </c>
      <c r="H82" s="112"/>
      <c r="I82">
        <f>BRPL_EOD!AA82+BRPL_EOD!AB82</f>
        <v>15.74</v>
      </c>
      <c r="J82">
        <f>BYPL_EOD!AA82+BYPL_EOD!AB82</f>
        <v>8.6199999999999992</v>
      </c>
      <c r="K82">
        <f>MES_EOD!AA82+MES_EOD!AB82</f>
        <v>0</v>
      </c>
      <c r="L82">
        <f>NDMC_EOD!AA82+NDMC_EOD!AB82</f>
        <v>1.98</v>
      </c>
      <c r="M82">
        <f>TPDDL_EOD!AA82+TPDDL_EOD!AB82</f>
        <v>11.24</v>
      </c>
      <c r="N82">
        <f t="shared" si="6"/>
        <v>37.58</v>
      </c>
      <c r="O82" s="112">
        <f t="shared" si="7"/>
        <v>2.0000000000003126E-2</v>
      </c>
      <c r="P82">
        <v>15.748376796168175</v>
      </c>
      <c r="Q82">
        <v>8.624587546567323</v>
      </c>
      <c r="R82">
        <v>0</v>
      </c>
      <c r="S82">
        <v>1.9810537519957425</v>
      </c>
      <c r="T82">
        <v>11.245981905268762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37.6</v>
      </c>
      <c r="E83">
        <f>GT!N83</f>
        <v>0</v>
      </c>
      <c r="F83">
        <f t="shared" si="10"/>
        <v>90</v>
      </c>
      <c r="G83">
        <f t="shared" si="11"/>
        <v>37.6</v>
      </c>
      <c r="H83" s="112"/>
      <c r="I83">
        <f>BRPL_EOD!AA83+BRPL_EOD!AB83</f>
        <v>15.74</v>
      </c>
      <c r="J83">
        <f>BYPL_EOD!AA83+BYPL_EOD!AB83</f>
        <v>8.6199999999999992</v>
      </c>
      <c r="K83">
        <f>MES_EOD!AA83+MES_EOD!AB83</f>
        <v>0</v>
      </c>
      <c r="L83">
        <f>NDMC_EOD!AA83+NDMC_EOD!AB83</f>
        <v>1.98</v>
      </c>
      <c r="M83">
        <f>TPDDL_EOD!AA83+TPDDL_EOD!AB83</f>
        <v>11.24</v>
      </c>
      <c r="N83">
        <f t="shared" si="6"/>
        <v>37.58</v>
      </c>
      <c r="O83" s="112">
        <f t="shared" si="7"/>
        <v>2.0000000000003126E-2</v>
      </c>
      <c r="P83">
        <v>15.748376796168175</v>
      </c>
      <c r="Q83">
        <v>8.624587546567323</v>
      </c>
      <c r="R83">
        <v>0</v>
      </c>
      <c r="S83">
        <v>1.9810537519957425</v>
      </c>
      <c r="T83">
        <v>11.245981905268762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37.6</v>
      </c>
      <c r="E84">
        <f>GT!N84</f>
        <v>0</v>
      </c>
      <c r="F84">
        <f t="shared" si="10"/>
        <v>90</v>
      </c>
      <c r="G84">
        <f t="shared" si="11"/>
        <v>37.6</v>
      </c>
      <c r="H84" s="112"/>
      <c r="I84">
        <f>BRPL_EOD!AA84+BRPL_EOD!AB84</f>
        <v>15.74</v>
      </c>
      <c r="J84">
        <f>BYPL_EOD!AA84+BYPL_EOD!AB84</f>
        <v>8.6199999999999992</v>
      </c>
      <c r="K84">
        <f>MES_EOD!AA84+MES_EOD!AB84</f>
        <v>0</v>
      </c>
      <c r="L84">
        <f>NDMC_EOD!AA84+NDMC_EOD!AB84</f>
        <v>1.98</v>
      </c>
      <c r="M84">
        <f>TPDDL_EOD!AA84+TPDDL_EOD!AB84</f>
        <v>11.24</v>
      </c>
      <c r="N84">
        <f t="shared" si="6"/>
        <v>37.58</v>
      </c>
      <c r="O84" s="112">
        <f t="shared" si="7"/>
        <v>2.0000000000003126E-2</v>
      </c>
      <c r="P84">
        <v>15.748376796168175</v>
      </c>
      <c r="Q84">
        <v>8.624587546567323</v>
      </c>
      <c r="R84">
        <v>0</v>
      </c>
      <c r="S84">
        <v>1.9810537519957425</v>
      </c>
      <c r="T84">
        <v>11.245981905268762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37.6</v>
      </c>
      <c r="E85">
        <f>GT!N85</f>
        <v>0</v>
      </c>
      <c r="F85">
        <f t="shared" si="10"/>
        <v>90</v>
      </c>
      <c r="G85">
        <f t="shared" si="11"/>
        <v>37.6</v>
      </c>
      <c r="H85" s="112"/>
      <c r="I85">
        <f>BRPL_EOD!AA85+BRPL_EOD!AB85</f>
        <v>15.74</v>
      </c>
      <c r="J85">
        <f>BYPL_EOD!AA85+BYPL_EOD!AB85</f>
        <v>8.6199999999999992</v>
      </c>
      <c r="K85">
        <f>MES_EOD!AA85+MES_EOD!AB85</f>
        <v>0</v>
      </c>
      <c r="L85">
        <f>NDMC_EOD!AA85+NDMC_EOD!AB85</f>
        <v>1.98</v>
      </c>
      <c r="M85">
        <f>TPDDL_EOD!AA85+TPDDL_EOD!AB85</f>
        <v>11.24</v>
      </c>
      <c r="N85">
        <f t="shared" si="6"/>
        <v>37.58</v>
      </c>
      <c r="O85" s="112">
        <f t="shared" si="7"/>
        <v>2.0000000000003126E-2</v>
      </c>
      <c r="P85">
        <v>15.748376796168175</v>
      </c>
      <c r="Q85">
        <v>8.624587546567323</v>
      </c>
      <c r="R85">
        <v>0</v>
      </c>
      <c r="S85">
        <v>1.9810537519957425</v>
      </c>
      <c r="T85">
        <v>11.245981905268762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37.6</v>
      </c>
      <c r="E86">
        <f>GT!N86</f>
        <v>0</v>
      </c>
      <c r="F86">
        <f t="shared" si="10"/>
        <v>90</v>
      </c>
      <c r="G86">
        <f t="shared" si="11"/>
        <v>37.6</v>
      </c>
      <c r="H86" s="112"/>
      <c r="I86">
        <f>BRPL_EOD!AA86+BRPL_EOD!AB86</f>
        <v>15.74</v>
      </c>
      <c r="J86">
        <f>BYPL_EOD!AA86+BYPL_EOD!AB86</f>
        <v>8.6199999999999992</v>
      </c>
      <c r="K86">
        <f>MES_EOD!AA86+MES_EOD!AB86</f>
        <v>0</v>
      </c>
      <c r="L86">
        <f>NDMC_EOD!AA86+NDMC_EOD!AB86</f>
        <v>1.98</v>
      </c>
      <c r="M86">
        <f>TPDDL_EOD!AA86+TPDDL_EOD!AB86</f>
        <v>11.24</v>
      </c>
      <c r="N86">
        <f t="shared" si="6"/>
        <v>37.58</v>
      </c>
      <c r="O86" s="112">
        <f t="shared" si="7"/>
        <v>2.0000000000003126E-2</v>
      </c>
      <c r="P86">
        <v>15.748376796168175</v>
      </c>
      <c r="Q86">
        <v>8.624587546567323</v>
      </c>
      <c r="R86">
        <v>0</v>
      </c>
      <c r="S86">
        <v>1.9810537519957425</v>
      </c>
      <c r="T86">
        <v>11.245981905268762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37.6</v>
      </c>
      <c r="E87">
        <f>GT!N87</f>
        <v>0</v>
      </c>
      <c r="F87">
        <f t="shared" si="10"/>
        <v>90</v>
      </c>
      <c r="G87">
        <f t="shared" si="11"/>
        <v>37.6</v>
      </c>
      <c r="H87" s="112"/>
      <c r="I87">
        <f>BRPL_EOD!AA87+BRPL_EOD!AB87</f>
        <v>15.74</v>
      </c>
      <c r="J87">
        <f>BYPL_EOD!AA87+BYPL_EOD!AB87</f>
        <v>8.6199999999999992</v>
      </c>
      <c r="K87">
        <f>MES_EOD!AA87+MES_EOD!AB87</f>
        <v>0</v>
      </c>
      <c r="L87">
        <f>NDMC_EOD!AA87+NDMC_EOD!AB87</f>
        <v>1.98</v>
      </c>
      <c r="M87">
        <f>TPDDL_EOD!AA87+TPDDL_EOD!AB87</f>
        <v>11.24</v>
      </c>
      <c r="N87">
        <f t="shared" si="6"/>
        <v>37.58</v>
      </c>
      <c r="O87" s="112">
        <f t="shared" si="7"/>
        <v>2.0000000000003126E-2</v>
      </c>
      <c r="P87">
        <v>15.748376796168175</v>
      </c>
      <c r="Q87">
        <v>8.624587546567323</v>
      </c>
      <c r="R87">
        <v>0</v>
      </c>
      <c r="S87">
        <v>1.9810537519957425</v>
      </c>
      <c r="T87">
        <v>11.245981905268762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37.6</v>
      </c>
      <c r="E88">
        <f>GT!N88</f>
        <v>0</v>
      </c>
      <c r="F88">
        <f t="shared" si="10"/>
        <v>90</v>
      </c>
      <c r="G88">
        <f t="shared" si="11"/>
        <v>37.6</v>
      </c>
      <c r="H88" s="112"/>
      <c r="I88">
        <f>BRPL_EOD!AA88+BRPL_EOD!AB88</f>
        <v>15.74</v>
      </c>
      <c r="J88">
        <f>BYPL_EOD!AA88+BYPL_EOD!AB88</f>
        <v>8.6199999999999992</v>
      </c>
      <c r="K88">
        <f>MES_EOD!AA88+MES_EOD!AB88</f>
        <v>0</v>
      </c>
      <c r="L88">
        <f>NDMC_EOD!AA88+NDMC_EOD!AB88</f>
        <v>1.98</v>
      </c>
      <c r="M88">
        <f>TPDDL_EOD!AA88+TPDDL_EOD!AB88</f>
        <v>11.24</v>
      </c>
      <c r="N88">
        <f t="shared" si="6"/>
        <v>37.58</v>
      </c>
      <c r="O88" s="112">
        <f t="shared" si="7"/>
        <v>2.0000000000003126E-2</v>
      </c>
      <c r="P88">
        <v>15.748376796168175</v>
      </c>
      <c r="Q88">
        <v>8.624587546567323</v>
      </c>
      <c r="R88">
        <v>0</v>
      </c>
      <c r="S88">
        <v>1.9810537519957425</v>
      </c>
      <c r="T88">
        <v>11.245981905268762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15.3</v>
      </c>
      <c r="J89">
        <f>BYPL_EOD!AA89+BYPL_EOD!AB89</f>
        <v>8.3800000000000008</v>
      </c>
      <c r="K89">
        <f>MES_EOD!AA89+MES_EOD!AB89</f>
        <v>0</v>
      </c>
      <c r="L89">
        <f>NDMC_EOD!AA89+NDMC_EOD!AB89</f>
        <v>1.98</v>
      </c>
      <c r="M89">
        <f>TPDDL_EOD!AA89+TPDDL_EOD!AB89</f>
        <v>10.93</v>
      </c>
      <c r="N89">
        <f t="shared" si="6"/>
        <v>36.590000000000003</v>
      </c>
      <c r="O89" s="112">
        <f t="shared" si="7"/>
        <v>9.9999999999980105E-3</v>
      </c>
      <c r="P89">
        <v>15.304181470347089</v>
      </c>
      <c r="Q89">
        <v>8.3822902432358575</v>
      </c>
      <c r="R89">
        <v>0</v>
      </c>
      <c r="S89">
        <v>1.9805411314566821</v>
      </c>
      <c r="T89">
        <v>10.932987154960371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15.3</v>
      </c>
      <c r="J90">
        <f>BYPL_EOD!AA90+BYPL_EOD!AB90</f>
        <v>8.3800000000000008</v>
      </c>
      <c r="K90">
        <f>MES_EOD!AA90+MES_EOD!AB90</f>
        <v>0</v>
      </c>
      <c r="L90">
        <f>NDMC_EOD!AA90+NDMC_EOD!AB90</f>
        <v>1.98</v>
      </c>
      <c r="M90">
        <f>TPDDL_EOD!AA90+TPDDL_EOD!AB90</f>
        <v>10.93</v>
      </c>
      <c r="N90">
        <f t="shared" si="6"/>
        <v>36.590000000000003</v>
      </c>
      <c r="O90" s="112">
        <f t="shared" si="7"/>
        <v>9.9999999999980105E-3</v>
      </c>
      <c r="P90">
        <v>15.304181470347089</v>
      </c>
      <c r="Q90">
        <v>8.3822902432358575</v>
      </c>
      <c r="R90">
        <v>0</v>
      </c>
      <c r="S90">
        <v>1.9805411314566821</v>
      </c>
      <c r="T90">
        <v>10.932987154960371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15.3</v>
      </c>
      <c r="J91">
        <f>BYPL_EOD!AA91+BYPL_EOD!AB91</f>
        <v>8.3800000000000008</v>
      </c>
      <c r="K91">
        <f>MES_EOD!AA91+MES_EOD!AB91</f>
        <v>0</v>
      </c>
      <c r="L91">
        <f>NDMC_EOD!AA91+NDMC_EOD!AB91</f>
        <v>1.98</v>
      </c>
      <c r="M91">
        <f>TPDDL_EOD!AA91+TPDDL_EOD!AB91</f>
        <v>10.93</v>
      </c>
      <c r="N91">
        <f t="shared" si="6"/>
        <v>36.590000000000003</v>
      </c>
      <c r="O91" s="112">
        <f t="shared" si="7"/>
        <v>9.9999999999980105E-3</v>
      </c>
      <c r="P91">
        <v>15.304181470347089</v>
      </c>
      <c r="Q91">
        <v>8.3822902432358575</v>
      </c>
      <c r="R91">
        <v>0</v>
      </c>
      <c r="S91">
        <v>1.9805411314566821</v>
      </c>
      <c r="T91">
        <v>10.932987154960371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36.6</v>
      </c>
      <c r="E92">
        <f>GT!N92</f>
        <v>0</v>
      </c>
      <c r="F92">
        <f t="shared" si="10"/>
        <v>90</v>
      </c>
      <c r="G92">
        <f t="shared" si="11"/>
        <v>36.6</v>
      </c>
      <c r="H92" s="112"/>
      <c r="I92">
        <f>BRPL_EOD!AA92+BRPL_EOD!AB92</f>
        <v>15.3</v>
      </c>
      <c r="J92">
        <f>BYPL_EOD!AA92+BYPL_EOD!AB92</f>
        <v>8.3800000000000008</v>
      </c>
      <c r="K92">
        <f>MES_EOD!AA92+MES_EOD!AB92</f>
        <v>0</v>
      </c>
      <c r="L92">
        <f>NDMC_EOD!AA92+NDMC_EOD!AB92</f>
        <v>1.98</v>
      </c>
      <c r="M92">
        <f>TPDDL_EOD!AA92+TPDDL_EOD!AB92</f>
        <v>10.93</v>
      </c>
      <c r="N92">
        <f t="shared" si="6"/>
        <v>36.590000000000003</v>
      </c>
      <c r="O92" s="112">
        <f t="shared" si="7"/>
        <v>9.9999999999980105E-3</v>
      </c>
      <c r="P92">
        <v>15.304181470347089</v>
      </c>
      <c r="Q92">
        <v>8.3822902432358575</v>
      </c>
      <c r="R92">
        <v>0</v>
      </c>
      <c r="S92">
        <v>1.9805411314566821</v>
      </c>
      <c r="T92">
        <v>10.932987154960371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15.3</v>
      </c>
      <c r="J93">
        <f>BYPL_EOD!AA93+BYPL_EOD!AB93</f>
        <v>8.3800000000000008</v>
      </c>
      <c r="K93">
        <f>MES_EOD!AA93+MES_EOD!AB93</f>
        <v>0</v>
      </c>
      <c r="L93">
        <f>NDMC_EOD!AA93+NDMC_EOD!AB93</f>
        <v>1.98</v>
      </c>
      <c r="M93">
        <f>TPDDL_EOD!AA93+TPDDL_EOD!AB93</f>
        <v>10.93</v>
      </c>
      <c r="N93">
        <f t="shared" si="6"/>
        <v>36.590000000000003</v>
      </c>
      <c r="O93" s="112">
        <f t="shared" si="7"/>
        <v>9.9999999999980105E-3</v>
      </c>
      <c r="P93">
        <v>15.304181470347089</v>
      </c>
      <c r="Q93">
        <v>8.3822902432358575</v>
      </c>
      <c r="R93">
        <v>0</v>
      </c>
      <c r="S93">
        <v>1.9805411314566821</v>
      </c>
      <c r="T93">
        <v>10.932987154960371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15.3</v>
      </c>
      <c r="J94">
        <f>BYPL_EOD!AA94+BYPL_EOD!AB94</f>
        <v>8.3800000000000008</v>
      </c>
      <c r="K94">
        <f>MES_EOD!AA94+MES_EOD!AB94</f>
        <v>0</v>
      </c>
      <c r="L94">
        <f>NDMC_EOD!AA94+NDMC_EOD!AB94</f>
        <v>1.98</v>
      </c>
      <c r="M94">
        <f>TPDDL_EOD!AA94+TPDDL_EOD!AB94</f>
        <v>10.93</v>
      </c>
      <c r="N94">
        <f t="shared" si="6"/>
        <v>36.590000000000003</v>
      </c>
      <c r="O94" s="112">
        <f t="shared" si="7"/>
        <v>9.9999999999980105E-3</v>
      </c>
      <c r="P94">
        <v>15.304181470347089</v>
      </c>
      <c r="Q94">
        <v>8.3822902432358575</v>
      </c>
      <c r="R94">
        <v>0</v>
      </c>
      <c r="S94">
        <v>1.9805411314566821</v>
      </c>
      <c r="T94">
        <v>10.932987154960371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15.3</v>
      </c>
      <c r="J95">
        <f>BYPL_EOD!AA95+BYPL_EOD!AB95</f>
        <v>8.3800000000000008</v>
      </c>
      <c r="K95">
        <f>MES_EOD!AA95+MES_EOD!AB95</f>
        <v>0</v>
      </c>
      <c r="L95">
        <f>NDMC_EOD!AA95+NDMC_EOD!AB95</f>
        <v>1.98</v>
      </c>
      <c r="M95">
        <f>TPDDL_EOD!AA95+TPDDL_EOD!AB95</f>
        <v>10.93</v>
      </c>
      <c r="N95">
        <f t="shared" si="6"/>
        <v>36.590000000000003</v>
      </c>
      <c r="O95" s="112">
        <f t="shared" si="7"/>
        <v>9.9999999999980105E-3</v>
      </c>
      <c r="P95">
        <v>15.304181470347089</v>
      </c>
      <c r="Q95">
        <v>8.3822902432358575</v>
      </c>
      <c r="R95">
        <v>0</v>
      </c>
      <c r="S95">
        <v>1.9805411314566821</v>
      </c>
      <c r="T95">
        <v>10.932987154960371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15.3</v>
      </c>
      <c r="J96">
        <f>BYPL_EOD!AA96+BYPL_EOD!AB96</f>
        <v>8.3800000000000008</v>
      </c>
      <c r="K96">
        <f>MES_EOD!AA96+MES_EOD!AB96</f>
        <v>0</v>
      </c>
      <c r="L96">
        <f>NDMC_EOD!AA96+NDMC_EOD!AB96</f>
        <v>1.98</v>
      </c>
      <c r="M96">
        <f>TPDDL_EOD!AA96+TPDDL_EOD!AB96</f>
        <v>10.93</v>
      </c>
      <c r="N96">
        <f t="shared" si="6"/>
        <v>36.590000000000003</v>
      </c>
      <c r="O96" s="112">
        <f t="shared" si="7"/>
        <v>9.9999999999980105E-3</v>
      </c>
      <c r="P96">
        <v>15.304181470347089</v>
      </c>
      <c r="Q96">
        <v>8.3822902432358575</v>
      </c>
      <c r="R96">
        <v>0</v>
      </c>
      <c r="S96">
        <v>1.9805411314566821</v>
      </c>
      <c r="T96">
        <v>10.932987154960371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15.3</v>
      </c>
      <c r="J97">
        <f>BYPL_EOD!AA97+BYPL_EOD!AB97</f>
        <v>8.3800000000000008</v>
      </c>
      <c r="K97">
        <f>MES_EOD!AA97+MES_EOD!AB97</f>
        <v>0</v>
      </c>
      <c r="L97">
        <f>NDMC_EOD!AA97+NDMC_EOD!AB97</f>
        <v>1.98</v>
      </c>
      <c r="M97">
        <f>TPDDL_EOD!AA97+TPDDL_EOD!AB97</f>
        <v>10.93</v>
      </c>
      <c r="N97">
        <f t="shared" si="6"/>
        <v>36.590000000000003</v>
      </c>
      <c r="O97" s="112">
        <f t="shared" si="7"/>
        <v>9.9999999999980105E-3</v>
      </c>
      <c r="P97">
        <v>15.304181470347089</v>
      </c>
      <c r="Q97">
        <v>8.3822902432358575</v>
      </c>
      <c r="R97">
        <v>0</v>
      </c>
      <c r="S97">
        <v>1.9805411314566821</v>
      </c>
      <c r="T97">
        <v>10.932987154960371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15.3</v>
      </c>
      <c r="J98">
        <f>BYPL_EOD!AA98+BYPL_EOD!AB98</f>
        <v>8.3800000000000008</v>
      </c>
      <c r="K98">
        <f>MES_EOD!AA98+MES_EOD!AB98</f>
        <v>0</v>
      </c>
      <c r="L98">
        <f>NDMC_EOD!AA98+NDMC_EOD!AB98</f>
        <v>1.98</v>
      </c>
      <c r="M98">
        <f>TPDDL_EOD!AA98+TPDDL_EOD!AB98</f>
        <v>10.93</v>
      </c>
      <c r="N98">
        <f t="shared" si="6"/>
        <v>36.590000000000003</v>
      </c>
      <c r="O98" s="112">
        <f t="shared" si="7"/>
        <v>9.9999999999980105E-3</v>
      </c>
      <c r="P98">
        <v>15.304181470347089</v>
      </c>
      <c r="Q98">
        <v>8.3822902432358575</v>
      </c>
      <c r="R98">
        <v>0</v>
      </c>
      <c r="S98">
        <v>1.9805411314566821</v>
      </c>
      <c r="T98">
        <v>10.932987154960371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0.38</v>
      </c>
      <c r="C99" s="114">
        <f t="shared" ref="C99:U99" si="12">SUM(C3:C98)/4000</f>
        <v>1.345</v>
      </c>
      <c r="D99" s="114">
        <f t="shared" si="12"/>
        <v>0.20370000000000008</v>
      </c>
      <c r="E99" s="114">
        <f t="shared" si="12"/>
        <v>7.4999999999999997E-2</v>
      </c>
      <c r="F99" s="114">
        <f t="shared" si="12"/>
        <v>1.7250000000000001</v>
      </c>
      <c r="G99" s="114">
        <f t="shared" si="12"/>
        <v>0.27870000000000006</v>
      </c>
      <c r="H99" s="114"/>
      <c r="I99" s="114">
        <f t="shared" si="12"/>
        <v>0.12030500000000005</v>
      </c>
      <c r="J99" s="114">
        <f t="shared" si="12"/>
        <v>6.5890000000000004E-2</v>
      </c>
      <c r="K99" s="114">
        <f t="shared" si="12"/>
        <v>0</v>
      </c>
      <c r="L99" s="114">
        <f t="shared" si="12"/>
        <v>1.5109999999999988E-2</v>
      </c>
      <c r="M99" s="114">
        <f t="shared" si="12"/>
        <v>8.5930000000000034E-2</v>
      </c>
      <c r="N99" s="114">
        <f t="shared" si="12"/>
        <v>0.28723500000000002</v>
      </c>
      <c r="O99" s="114">
        <f t="shared" si="12"/>
        <v>-8.5349999999999732E-3</v>
      </c>
      <c r="P99" s="114">
        <f t="shared" si="12"/>
        <v>0.11675939744422927</v>
      </c>
      <c r="Q99" s="114">
        <f t="shared" si="12"/>
        <v>6.3948565788083653E-2</v>
      </c>
      <c r="R99" s="114">
        <f t="shared" si="12"/>
        <v>0</v>
      </c>
      <c r="S99" s="114">
        <f t="shared" si="12"/>
        <v>1.4687511754376598E-2</v>
      </c>
      <c r="T99" s="114">
        <f t="shared" si="12"/>
        <v>8.3396932513310457E-2</v>
      </c>
      <c r="U99" s="114">
        <f t="shared" si="12"/>
        <v>0.27879240750000006</v>
      </c>
      <c r="V99" s="114">
        <f t="shared" si="9"/>
        <v>-9.2407500000002418E-5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0</v>
      </c>
      <c r="C3">
        <f>BAWANA!C3</f>
        <v>0</v>
      </c>
      <c r="D3">
        <f>BAWANA!AL3</f>
        <v>1.4</v>
      </c>
      <c r="E3">
        <f>BAWANA!AM3</f>
        <v>0</v>
      </c>
      <c r="F3">
        <f>(B3+C3)*0.8</f>
        <v>0</v>
      </c>
      <c r="G3">
        <f>(D3+E3)</f>
        <v>1.4</v>
      </c>
      <c r="H3" s="112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2">
        <f t="shared" ref="O3:O66" si="1">G3-N3</f>
        <v>1.4</v>
      </c>
      <c r="P3">
        <v>0.54477500000000001</v>
      </c>
      <c r="Q3">
        <v>0.31499999999999995</v>
      </c>
      <c r="R3">
        <v>3.1849999999999996E-2</v>
      </c>
      <c r="S3">
        <v>0.12767999999999999</v>
      </c>
      <c r="T3">
        <v>0.38062499999999999</v>
      </c>
      <c r="U3" s="114">
        <f t="shared" ref="U3:U66" si="2">SUM(P3:T3)</f>
        <v>1.3999299999999999</v>
      </c>
      <c r="V3" s="112">
        <f t="shared" ref="V3:V66" si="3">G3-U3</f>
        <v>7.0000000000014495E-5</v>
      </c>
      <c r="Y3">
        <f>BAWANA!AW3+BAWANA!AX3</f>
        <v>-0.7</v>
      </c>
      <c r="Z3">
        <f>BAWANA!BD3+BAWANA!BE3</f>
        <v>-0.7</v>
      </c>
      <c r="AA3">
        <f>BAWANA!X3+BAWANA!Y3</f>
        <v>-0.7</v>
      </c>
      <c r="AB3">
        <f>BAWANA!AE3+BAWANA!AF3</f>
        <v>-0.7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0</v>
      </c>
      <c r="C4">
        <f>BAWANA!C4</f>
        <v>0</v>
      </c>
      <c r="D4">
        <f>BAWANA!AL4</f>
        <v>1.4</v>
      </c>
      <c r="E4">
        <f>BAWANA!AM4</f>
        <v>0</v>
      </c>
      <c r="F4">
        <f t="shared" ref="F4:F67" si="4">(B4+C4)*0.8</f>
        <v>0</v>
      </c>
      <c r="G4">
        <f t="shared" ref="G4:G67" si="5">(D4+E4)</f>
        <v>1.4</v>
      </c>
      <c r="H4" s="112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2">
        <f t="shared" si="1"/>
        <v>1.4</v>
      </c>
      <c r="P4">
        <v>0.54477500000000001</v>
      </c>
      <c r="Q4">
        <v>0.31499999999999995</v>
      </c>
      <c r="R4">
        <v>3.1849999999999996E-2</v>
      </c>
      <c r="S4">
        <v>0.12767999999999999</v>
      </c>
      <c r="T4">
        <v>0.38062499999999999</v>
      </c>
      <c r="U4" s="114">
        <f t="shared" si="2"/>
        <v>1.3999299999999999</v>
      </c>
      <c r="V4" s="112">
        <f t="shared" si="3"/>
        <v>7.0000000000014495E-5</v>
      </c>
      <c r="Y4">
        <f>BAWANA!AW4+BAWANA!AX4</f>
        <v>-0.7</v>
      </c>
      <c r="Z4">
        <f>BAWANA!BD4+BAWANA!BE4</f>
        <v>-0.7</v>
      </c>
      <c r="AA4">
        <f>BAWANA!X4+BAWANA!Y4</f>
        <v>-0.7</v>
      </c>
      <c r="AB4">
        <f>BAWANA!AE4+BAWANA!AF4</f>
        <v>-0.7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0</v>
      </c>
      <c r="C5">
        <f>BAWANA!C5</f>
        <v>0</v>
      </c>
      <c r="D5">
        <f>BAWANA!AL5</f>
        <v>-4.1999999999999993</v>
      </c>
      <c r="E5">
        <f>BAWANA!AM5</f>
        <v>0</v>
      </c>
      <c r="F5">
        <f t="shared" si="4"/>
        <v>0</v>
      </c>
      <c r="G5">
        <f t="shared" si="5"/>
        <v>-4.1999999999999993</v>
      </c>
      <c r="H5" s="112"/>
      <c r="I5">
        <f>BRPL_EOD!AI5+BRPL_EOD!AJ5</f>
        <v>-2.1800000000000002</v>
      </c>
      <c r="J5">
        <f>BYPL_EOD!AI5+BYPL_EOD!AJ5</f>
        <v>-1.26</v>
      </c>
      <c r="K5">
        <f>MES_EOD!AI5+MES_EOD!AJ5</f>
        <v>-0.13</v>
      </c>
      <c r="L5">
        <f>NDMC_EOD!AI5+NDMC_EOD!AJ5</f>
        <v>-0.51</v>
      </c>
      <c r="M5">
        <f>TPDDL_EOD!AI5+TPDDL_EOD!AJ5</f>
        <v>-1.52</v>
      </c>
      <c r="N5">
        <f t="shared" si="0"/>
        <v>-5.6</v>
      </c>
      <c r="O5" s="112">
        <f t="shared" si="1"/>
        <v>1.4000000000000004</v>
      </c>
      <c r="P5">
        <v>-1.634379</v>
      </c>
      <c r="Q5">
        <v>-0.94499999999999984</v>
      </c>
      <c r="R5">
        <v>-9.5706000000000305E-2</v>
      </c>
      <c r="S5">
        <v>-0.38303999999999988</v>
      </c>
      <c r="T5">
        <v>-1.1418749999999998</v>
      </c>
      <c r="U5" s="114">
        <f t="shared" si="2"/>
        <v>-4.1999999999999993</v>
      </c>
      <c r="V5" s="112">
        <f t="shared" si="3"/>
        <v>0</v>
      </c>
      <c r="Y5">
        <f>BAWANA!AW5+BAWANA!AX5</f>
        <v>-0.7</v>
      </c>
      <c r="Z5">
        <f>BAWANA!BD5+BAWANA!BE5</f>
        <v>-0.7</v>
      </c>
      <c r="AA5">
        <f>BAWANA!X5+BAWANA!Y5</f>
        <v>-0.7</v>
      </c>
      <c r="AB5">
        <f>BAWANA!AE5+BAWANA!AF5</f>
        <v>-0.7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0</v>
      </c>
      <c r="C6">
        <f>BAWANA!C6</f>
        <v>0</v>
      </c>
      <c r="D6">
        <f>BAWANA!AL6</f>
        <v>-4.1999999999999993</v>
      </c>
      <c r="E6">
        <f>BAWANA!AM6</f>
        <v>0</v>
      </c>
      <c r="F6">
        <f t="shared" si="4"/>
        <v>0</v>
      </c>
      <c r="G6">
        <f t="shared" si="5"/>
        <v>-4.1999999999999993</v>
      </c>
      <c r="H6" s="112"/>
      <c r="I6">
        <f>BRPL_EOD!AI6+BRPL_EOD!AJ6</f>
        <v>-2.1800000000000002</v>
      </c>
      <c r="J6">
        <f>BYPL_EOD!AI6+BYPL_EOD!AJ6</f>
        <v>-1.26</v>
      </c>
      <c r="K6">
        <f>MES_EOD!AI6+MES_EOD!AJ6</f>
        <v>-0.13</v>
      </c>
      <c r="L6">
        <f>NDMC_EOD!AI6+NDMC_EOD!AJ6</f>
        <v>-0.51</v>
      </c>
      <c r="M6">
        <f>TPDDL_EOD!AI6+TPDDL_EOD!AJ6</f>
        <v>-1.52</v>
      </c>
      <c r="N6">
        <f t="shared" si="0"/>
        <v>-5.6</v>
      </c>
      <c r="O6" s="112">
        <f t="shared" si="1"/>
        <v>1.4000000000000004</v>
      </c>
      <c r="P6">
        <v>-1.634379</v>
      </c>
      <c r="Q6">
        <v>-0.94499999999999984</v>
      </c>
      <c r="R6">
        <v>-9.5706000000000305E-2</v>
      </c>
      <c r="S6">
        <v>-0.38303999999999988</v>
      </c>
      <c r="T6">
        <v>-1.1418749999999998</v>
      </c>
      <c r="U6" s="114">
        <f t="shared" si="2"/>
        <v>-4.1999999999999993</v>
      </c>
      <c r="V6" s="112">
        <f t="shared" si="3"/>
        <v>0</v>
      </c>
      <c r="Y6">
        <f>BAWANA!AW6+BAWANA!AX6</f>
        <v>-0.7</v>
      </c>
      <c r="Z6">
        <f>BAWANA!BD6+BAWANA!BE6</f>
        <v>-0.7</v>
      </c>
      <c r="AA6">
        <f>BAWANA!X6+BAWANA!Y6</f>
        <v>-0.7</v>
      </c>
      <c r="AB6">
        <f>BAWANA!AE6+BAWANA!AF6</f>
        <v>-0.7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0</v>
      </c>
      <c r="C7">
        <f>BAWANA!C7</f>
        <v>0</v>
      </c>
      <c r="D7">
        <f>BAWANA!AL7</f>
        <v>-5.6</v>
      </c>
      <c r="E7">
        <f>BAWANA!AM7</f>
        <v>0</v>
      </c>
      <c r="F7">
        <f t="shared" si="4"/>
        <v>0</v>
      </c>
      <c r="G7">
        <f t="shared" si="5"/>
        <v>-5.6</v>
      </c>
      <c r="H7" s="112"/>
      <c r="I7">
        <f>BRPL_EOD!AI7+BRPL_EOD!AJ7</f>
        <v>-2.1800000000000002</v>
      </c>
      <c r="J7">
        <f>BYPL_EOD!AI7+BYPL_EOD!AJ7</f>
        <v>-1.26</v>
      </c>
      <c r="K7">
        <f>MES_EOD!AI7+MES_EOD!AJ7</f>
        <v>-0.13</v>
      </c>
      <c r="L7">
        <f>NDMC_EOD!AI7+NDMC_EOD!AJ7</f>
        <v>-0.51</v>
      </c>
      <c r="M7">
        <f>TPDDL_EOD!AI7+TPDDL_EOD!AJ7</f>
        <v>-1.52</v>
      </c>
      <c r="N7">
        <f t="shared" si="0"/>
        <v>-5.6</v>
      </c>
      <c r="O7" s="112">
        <f t="shared" si="1"/>
        <v>0</v>
      </c>
      <c r="P7">
        <v>-2.1800000000000002</v>
      </c>
      <c r="Q7">
        <v>-1.26</v>
      </c>
      <c r="R7">
        <v>-0.13</v>
      </c>
      <c r="S7">
        <v>-0.51</v>
      </c>
      <c r="T7">
        <v>-1.52</v>
      </c>
      <c r="U7" s="114">
        <f t="shared" si="2"/>
        <v>-5.6</v>
      </c>
      <c r="V7" s="112">
        <f t="shared" si="3"/>
        <v>0</v>
      </c>
      <c r="Y7">
        <f>BAWANA!AW7+BAWANA!AX7</f>
        <v>-0.7</v>
      </c>
      <c r="Z7">
        <f>BAWANA!BD7+BAWANA!BE7</f>
        <v>-0.7</v>
      </c>
      <c r="AA7">
        <f>BAWANA!X7+BAWANA!Y7</f>
        <v>-0.7</v>
      </c>
      <c r="AB7">
        <f>BAWANA!AE7+BAWANA!AF7</f>
        <v>-0.7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0</v>
      </c>
      <c r="C8">
        <f>BAWANA!C8</f>
        <v>0</v>
      </c>
      <c r="D8">
        <f>BAWANA!AL8</f>
        <v>-5.6</v>
      </c>
      <c r="E8">
        <f>BAWANA!AM8</f>
        <v>0</v>
      </c>
      <c r="F8">
        <f t="shared" si="4"/>
        <v>0</v>
      </c>
      <c r="G8">
        <f t="shared" si="5"/>
        <v>-5.6</v>
      </c>
      <c r="H8" s="112"/>
      <c r="I8">
        <f>BRPL_EOD!AI8+BRPL_EOD!AJ8</f>
        <v>-2.1800000000000002</v>
      </c>
      <c r="J8">
        <f>BYPL_EOD!AI8+BYPL_EOD!AJ8</f>
        <v>-1.26</v>
      </c>
      <c r="K8">
        <f>MES_EOD!AI8+MES_EOD!AJ8</f>
        <v>-0.13</v>
      </c>
      <c r="L8">
        <f>NDMC_EOD!AI8+NDMC_EOD!AJ8</f>
        <v>-0.51</v>
      </c>
      <c r="M8">
        <f>TPDDL_EOD!AI8+TPDDL_EOD!AJ8</f>
        <v>-1.52</v>
      </c>
      <c r="N8">
        <f t="shared" si="0"/>
        <v>-5.6</v>
      </c>
      <c r="O8" s="112">
        <f t="shared" si="1"/>
        <v>0</v>
      </c>
      <c r="P8">
        <v>-2.1800000000000002</v>
      </c>
      <c r="Q8">
        <v>-1.26</v>
      </c>
      <c r="R8">
        <v>-0.13</v>
      </c>
      <c r="S8">
        <v>-0.51</v>
      </c>
      <c r="T8">
        <v>-1.52</v>
      </c>
      <c r="U8" s="114">
        <f t="shared" si="2"/>
        <v>-5.6</v>
      </c>
      <c r="V8" s="112">
        <f t="shared" si="3"/>
        <v>0</v>
      </c>
      <c r="Y8">
        <f>BAWANA!AW8+BAWANA!AX8</f>
        <v>-0.7</v>
      </c>
      <c r="Z8">
        <f>BAWANA!BD8+BAWANA!BE8</f>
        <v>-0.7</v>
      </c>
      <c r="AA8">
        <f>BAWANA!X8+BAWANA!Y8</f>
        <v>-0.7</v>
      </c>
      <c r="AB8">
        <f>BAWANA!AE8+BAWANA!AF8</f>
        <v>-0.7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0</v>
      </c>
      <c r="C9">
        <f>BAWANA!C9</f>
        <v>0</v>
      </c>
      <c r="D9">
        <f>BAWANA!AL9</f>
        <v>-5.6</v>
      </c>
      <c r="E9">
        <f>BAWANA!AM9</f>
        <v>0</v>
      </c>
      <c r="F9">
        <f t="shared" si="4"/>
        <v>0</v>
      </c>
      <c r="G9">
        <f t="shared" si="5"/>
        <v>-5.6</v>
      </c>
      <c r="H9" s="112"/>
      <c r="I9">
        <f>BRPL_EOD!AI9+BRPL_EOD!AJ9</f>
        <v>-2.1800000000000002</v>
      </c>
      <c r="J9">
        <f>BYPL_EOD!AI9+BYPL_EOD!AJ9</f>
        <v>-1.26</v>
      </c>
      <c r="K9">
        <f>MES_EOD!AI9+MES_EOD!AJ9</f>
        <v>-0.13</v>
      </c>
      <c r="L9">
        <f>NDMC_EOD!AI9+NDMC_EOD!AJ9</f>
        <v>-0.51</v>
      </c>
      <c r="M9">
        <f>TPDDL_EOD!AI9+TPDDL_EOD!AJ9</f>
        <v>-1.52</v>
      </c>
      <c r="N9">
        <f t="shared" si="0"/>
        <v>-5.6</v>
      </c>
      <c r="O9" s="112">
        <f t="shared" si="1"/>
        <v>0</v>
      </c>
      <c r="P9">
        <v>-2.1800000000000002</v>
      </c>
      <c r="Q9">
        <v>-1.26</v>
      </c>
      <c r="R9">
        <v>-0.13</v>
      </c>
      <c r="S9">
        <v>-0.51</v>
      </c>
      <c r="T9">
        <v>-1.52</v>
      </c>
      <c r="U9" s="114">
        <f t="shared" si="2"/>
        <v>-5.6</v>
      </c>
      <c r="V9" s="112">
        <f t="shared" si="3"/>
        <v>0</v>
      </c>
      <c r="Y9">
        <f>BAWANA!AW9+BAWANA!AX9</f>
        <v>-0.7</v>
      </c>
      <c r="Z9">
        <f>BAWANA!BD9+BAWANA!BE9</f>
        <v>-0.7</v>
      </c>
      <c r="AA9">
        <f>BAWANA!X9+BAWANA!Y9</f>
        <v>-0.7</v>
      </c>
      <c r="AB9">
        <f>BAWANA!AE9+BAWANA!AF9</f>
        <v>-0.7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0</v>
      </c>
      <c r="D10">
        <f>BAWANA!AL10</f>
        <v>-5.6</v>
      </c>
      <c r="E10">
        <f>BAWANA!AM10</f>
        <v>0</v>
      </c>
      <c r="F10">
        <f t="shared" si="4"/>
        <v>0</v>
      </c>
      <c r="G10">
        <f t="shared" si="5"/>
        <v>-5.6</v>
      </c>
      <c r="H10" s="112"/>
      <c r="I10">
        <f>BRPL_EOD!AI10+BRPL_EOD!AJ10</f>
        <v>-2.1800000000000002</v>
      </c>
      <c r="J10">
        <f>BYPL_EOD!AI10+BYPL_EOD!AJ10</f>
        <v>-1.26</v>
      </c>
      <c r="K10">
        <f>MES_EOD!AI10+MES_EOD!AJ10</f>
        <v>-0.13</v>
      </c>
      <c r="L10">
        <f>NDMC_EOD!AI10+NDMC_EOD!AJ10</f>
        <v>-0.51</v>
      </c>
      <c r="M10">
        <f>TPDDL_EOD!AI10+TPDDL_EOD!AJ10</f>
        <v>-1.52</v>
      </c>
      <c r="N10">
        <f t="shared" si="0"/>
        <v>-5.6</v>
      </c>
      <c r="O10" s="112">
        <f t="shared" si="1"/>
        <v>0</v>
      </c>
      <c r="P10">
        <v>-2.1800000000000002</v>
      </c>
      <c r="Q10">
        <v>-1.26</v>
      </c>
      <c r="R10">
        <v>-0.13</v>
      </c>
      <c r="S10">
        <v>-0.51</v>
      </c>
      <c r="T10">
        <v>-1.52</v>
      </c>
      <c r="U10" s="114">
        <f t="shared" si="2"/>
        <v>-5.6</v>
      </c>
      <c r="V10" s="112">
        <f t="shared" si="3"/>
        <v>0</v>
      </c>
      <c r="Y10">
        <f>BAWANA!AW10+BAWANA!AX10</f>
        <v>-0.7</v>
      </c>
      <c r="Z10">
        <f>BAWANA!BD10+BAWANA!BE10</f>
        <v>-0.7</v>
      </c>
      <c r="AA10">
        <f>BAWANA!X10+BAWANA!Y10</f>
        <v>-0.7</v>
      </c>
      <c r="AB10">
        <f>BAWANA!AE10+BAWANA!AF10</f>
        <v>-0.7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0</v>
      </c>
      <c r="D11">
        <f>BAWANA!AL11</f>
        <v>-5.6</v>
      </c>
      <c r="E11">
        <f>BAWANA!AM11</f>
        <v>0</v>
      </c>
      <c r="F11">
        <f t="shared" si="4"/>
        <v>0</v>
      </c>
      <c r="G11">
        <f t="shared" si="5"/>
        <v>-5.6</v>
      </c>
      <c r="H11" s="112"/>
      <c r="I11">
        <f>BRPL_EOD!AI11+BRPL_EOD!AJ11</f>
        <v>-2.1800000000000002</v>
      </c>
      <c r="J11">
        <f>BYPL_EOD!AI11+BYPL_EOD!AJ11</f>
        <v>-1.26</v>
      </c>
      <c r="K11">
        <f>MES_EOD!AI11+MES_EOD!AJ11</f>
        <v>-0.13</v>
      </c>
      <c r="L11">
        <f>NDMC_EOD!AI11+NDMC_EOD!AJ11</f>
        <v>-0.51</v>
      </c>
      <c r="M11">
        <f>TPDDL_EOD!AI11+TPDDL_EOD!AJ11</f>
        <v>-1.52</v>
      </c>
      <c r="N11">
        <f t="shared" si="0"/>
        <v>-5.6</v>
      </c>
      <c r="O11" s="112">
        <f t="shared" si="1"/>
        <v>0</v>
      </c>
      <c r="P11">
        <v>-2.1800000000000002</v>
      </c>
      <c r="Q11">
        <v>-1.26</v>
      </c>
      <c r="R11">
        <v>-0.13</v>
      </c>
      <c r="S11">
        <v>-0.51</v>
      </c>
      <c r="T11">
        <v>-1.52</v>
      </c>
      <c r="U11" s="114">
        <f t="shared" si="2"/>
        <v>-5.6</v>
      </c>
      <c r="V11" s="112">
        <f t="shared" si="3"/>
        <v>0</v>
      </c>
      <c r="Y11">
        <f>BAWANA!AW11+BAWANA!AX11</f>
        <v>-0.7</v>
      </c>
      <c r="Z11">
        <f>BAWANA!BD11+BAWANA!BE11</f>
        <v>-0.7</v>
      </c>
      <c r="AA11">
        <f>BAWANA!X11+BAWANA!Y11</f>
        <v>-0.7</v>
      </c>
      <c r="AB11">
        <f>BAWANA!AE11+BAWANA!AF11</f>
        <v>-0.7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0</v>
      </c>
      <c r="D12">
        <f>BAWANA!AL12</f>
        <v>-5.6</v>
      </c>
      <c r="E12">
        <f>BAWANA!AM12</f>
        <v>0</v>
      </c>
      <c r="F12">
        <f t="shared" si="4"/>
        <v>0</v>
      </c>
      <c r="G12">
        <f t="shared" si="5"/>
        <v>-5.6</v>
      </c>
      <c r="H12" s="112"/>
      <c r="I12">
        <f>BRPL_EOD!AI12+BRPL_EOD!AJ12</f>
        <v>-2.1800000000000002</v>
      </c>
      <c r="J12">
        <f>BYPL_EOD!AI12+BYPL_EOD!AJ12</f>
        <v>-1.26</v>
      </c>
      <c r="K12">
        <f>MES_EOD!AI12+MES_EOD!AJ12</f>
        <v>-0.13</v>
      </c>
      <c r="L12">
        <f>NDMC_EOD!AI12+NDMC_EOD!AJ12</f>
        <v>-0.51</v>
      </c>
      <c r="M12">
        <f>TPDDL_EOD!AI12+TPDDL_EOD!AJ12</f>
        <v>-1.52</v>
      </c>
      <c r="N12">
        <f t="shared" si="0"/>
        <v>-5.6</v>
      </c>
      <c r="O12" s="112">
        <f t="shared" si="1"/>
        <v>0</v>
      </c>
      <c r="P12">
        <v>-2.1800000000000002</v>
      </c>
      <c r="Q12">
        <v>-1.26</v>
      </c>
      <c r="R12">
        <v>-0.13</v>
      </c>
      <c r="S12">
        <v>-0.51</v>
      </c>
      <c r="T12">
        <v>-1.52</v>
      </c>
      <c r="U12" s="114">
        <f t="shared" si="2"/>
        <v>-5.6</v>
      </c>
      <c r="V12" s="112">
        <f t="shared" si="3"/>
        <v>0</v>
      </c>
      <c r="Y12">
        <f>BAWANA!AW12+BAWANA!AX12</f>
        <v>-0.7</v>
      </c>
      <c r="Z12">
        <f>BAWANA!BD12+BAWANA!BE12</f>
        <v>-0.7</v>
      </c>
      <c r="AA12">
        <f>BAWANA!X12+BAWANA!Y12</f>
        <v>-0.7</v>
      </c>
      <c r="AB12">
        <f>BAWANA!AE12+BAWANA!AF12</f>
        <v>-0.7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0</v>
      </c>
      <c r="D13">
        <f>BAWANA!AL13</f>
        <v>-5.6</v>
      </c>
      <c r="E13">
        <f>BAWANA!AM13</f>
        <v>0</v>
      </c>
      <c r="F13">
        <f t="shared" si="4"/>
        <v>0</v>
      </c>
      <c r="G13">
        <f t="shared" si="5"/>
        <v>-5.6</v>
      </c>
      <c r="H13" s="112"/>
      <c r="I13">
        <f>BRPL_EOD!AI13+BRPL_EOD!AJ13</f>
        <v>-2.1800000000000002</v>
      </c>
      <c r="J13">
        <f>BYPL_EOD!AI13+BYPL_EOD!AJ13</f>
        <v>-1.26</v>
      </c>
      <c r="K13">
        <f>MES_EOD!AI13+MES_EOD!AJ13</f>
        <v>-0.13</v>
      </c>
      <c r="L13">
        <f>NDMC_EOD!AI13+NDMC_EOD!AJ13</f>
        <v>-0.51</v>
      </c>
      <c r="M13">
        <f>TPDDL_EOD!AI13+TPDDL_EOD!AJ13</f>
        <v>-1.52</v>
      </c>
      <c r="N13">
        <f t="shared" si="0"/>
        <v>-5.6</v>
      </c>
      <c r="O13" s="112">
        <f t="shared" si="1"/>
        <v>0</v>
      </c>
      <c r="P13">
        <v>-2.1800000000000002</v>
      </c>
      <c r="Q13">
        <v>-1.26</v>
      </c>
      <c r="R13">
        <v>-0.13</v>
      </c>
      <c r="S13">
        <v>-0.51</v>
      </c>
      <c r="T13">
        <v>-1.52</v>
      </c>
      <c r="U13" s="114">
        <f t="shared" si="2"/>
        <v>-5.6</v>
      </c>
      <c r="V13" s="112">
        <f t="shared" si="3"/>
        <v>0</v>
      </c>
      <c r="Y13">
        <f>BAWANA!AW13+BAWANA!AX13</f>
        <v>-0.7</v>
      </c>
      <c r="Z13">
        <f>BAWANA!BD13+BAWANA!BE13</f>
        <v>-0.7</v>
      </c>
      <c r="AA13">
        <f>BAWANA!X13+BAWANA!Y13</f>
        <v>-0.7</v>
      </c>
      <c r="AB13">
        <f>BAWANA!AE13+BAWANA!AF13</f>
        <v>-0.7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0</v>
      </c>
      <c r="D14">
        <f>BAWANA!AL14</f>
        <v>-5.6</v>
      </c>
      <c r="E14">
        <f>BAWANA!AM14</f>
        <v>0</v>
      </c>
      <c r="F14">
        <f t="shared" si="4"/>
        <v>0</v>
      </c>
      <c r="G14">
        <f t="shared" si="5"/>
        <v>-5.6</v>
      </c>
      <c r="H14" s="112"/>
      <c r="I14">
        <f>BRPL_EOD!AI14+BRPL_EOD!AJ14</f>
        <v>-2.1800000000000002</v>
      </c>
      <c r="J14">
        <f>BYPL_EOD!AI14+BYPL_EOD!AJ14</f>
        <v>-1.26</v>
      </c>
      <c r="K14">
        <f>MES_EOD!AI14+MES_EOD!AJ14</f>
        <v>-0.13</v>
      </c>
      <c r="L14">
        <f>NDMC_EOD!AI14+NDMC_EOD!AJ14</f>
        <v>-0.51</v>
      </c>
      <c r="M14">
        <f>TPDDL_EOD!AI14+TPDDL_EOD!AJ14</f>
        <v>-1.52</v>
      </c>
      <c r="N14">
        <f t="shared" si="0"/>
        <v>-5.6</v>
      </c>
      <c r="O14" s="112">
        <f t="shared" si="1"/>
        <v>0</v>
      </c>
      <c r="P14">
        <v>-2.1800000000000002</v>
      </c>
      <c r="Q14">
        <v>-1.26</v>
      </c>
      <c r="R14">
        <v>-0.13</v>
      </c>
      <c r="S14">
        <v>-0.51</v>
      </c>
      <c r="T14">
        <v>-1.52</v>
      </c>
      <c r="U14" s="114">
        <f t="shared" si="2"/>
        <v>-5.6</v>
      </c>
      <c r="V14" s="112">
        <f t="shared" si="3"/>
        <v>0</v>
      </c>
      <c r="Y14">
        <f>BAWANA!AW14+BAWANA!AX14</f>
        <v>-0.7</v>
      </c>
      <c r="Z14">
        <f>BAWANA!BD14+BAWANA!BE14</f>
        <v>-0.7</v>
      </c>
      <c r="AA14">
        <f>BAWANA!X14+BAWANA!Y14</f>
        <v>-0.7</v>
      </c>
      <c r="AB14">
        <f>BAWANA!AE14+BAWANA!AF14</f>
        <v>-0.7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0</v>
      </c>
      <c r="D15">
        <f>BAWANA!AL15</f>
        <v>-5.6</v>
      </c>
      <c r="E15">
        <f>BAWANA!AM15</f>
        <v>0</v>
      </c>
      <c r="F15">
        <f t="shared" si="4"/>
        <v>0</v>
      </c>
      <c r="G15">
        <f t="shared" si="5"/>
        <v>-5.6</v>
      </c>
      <c r="H15" s="112"/>
      <c r="I15">
        <f>BRPL_EOD!AI15+BRPL_EOD!AJ15</f>
        <v>-2.1800000000000002</v>
      </c>
      <c r="J15">
        <f>BYPL_EOD!AI15+BYPL_EOD!AJ15</f>
        <v>-1.26</v>
      </c>
      <c r="K15">
        <f>MES_EOD!AI15+MES_EOD!AJ15</f>
        <v>-0.13</v>
      </c>
      <c r="L15">
        <f>NDMC_EOD!AI15+NDMC_EOD!AJ15</f>
        <v>-0.51</v>
      </c>
      <c r="M15">
        <f>TPDDL_EOD!AI15+TPDDL_EOD!AJ15</f>
        <v>-1.52</v>
      </c>
      <c r="N15">
        <f t="shared" si="0"/>
        <v>-5.6</v>
      </c>
      <c r="O15" s="112">
        <f t="shared" si="1"/>
        <v>0</v>
      </c>
      <c r="P15">
        <v>-2.1800000000000002</v>
      </c>
      <c r="Q15">
        <v>-1.26</v>
      </c>
      <c r="R15">
        <v>-0.13</v>
      </c>
      <c r="S15">
        <v>-0.51</v>
      </c>
      <c r="T15">
        <v>-1.52</v>
      </c>
      <c r="U15" s="114">
        <f t="shared" si="2"/>
        <v>-5.6</v>
      </c>
      <c r="V15" s="112">
        <f t="shared" si="3"/>
        <v>0</v>
      </c>
      <c r="Y15">
        <f>BAWANA!AW15+BAWANA!AX15</f>
        <v>-0.7</v>
      </c>
      <c r="Z15">
        <f>BAWANA!BD15+BAWANA!BE15</f>
        <v>-0.7</v>
      </c>
      <c r="AA15">
        <f>BAWANA!X15+BAWANA!Y15</f>
        <v>-0.7</v>
      </c>
      <c r="AB15">
        <f>BAWANA!AE15+BAWANA!AF15</f>
        <v>-0.7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0</v>
      </c>
      <c r="D16">
        <f>BAWANA!AL16</f>
        <v>-5.6</v>
      </c>
      <c r="E16">
        <f>BAWANA!AM16</f>
        <v>0</v>
      </c>
      <c r="F16">
        <f t="shared" si="4"/>
        <v>0</v>
      </c>
      <c r="G16">
        <f t="shared" si="5"/>
        <v>-5.6</v>
      </c>
      <c r="H16" s="112"/>
      <c r="I16">
        <f>BRPL_EOD!AI16+BRPL_EOD!AJ16</f>
        <v>-2.1800000000000002</v>
      </c>
      <c r="J16">
        <f>BYPL_EOD!AI16+BYPL_EOD!AJ16</f>
        <v>-1.26</v>
      </c>
      <c r="K16">
        <f>MES_EOD!AI16+MES_EOD!AJ16</f>
        <v>-0.13</v>
      </c>
      <c r="L16">
        <f>NDMC_EOD!AI16+NDMC_EOD!AJ16</f>
        <v>-0.51</v>
      </c>
      <c r="M16">
        <f>TPDDL_EOD!AI16+TPDDL_EOD!AJ16</f>
        <v>-1.52</v>
      </c>
      <c r="N16">
        <f t="shared" si="0"/>
        <v>-5.6</v>
      </c>
      <c r="O16" s="112">
        <f t="shared" si="1"/>
        <v>0</v>
      </c>
      <c r="P16">
        <v>-2.1800000000000002</v>
      </c>
      <c r="Q16">
        <v>-1.26</v>
      </c>
      <c r="R16">
        <v>-0.13</v>
      </c>
      <c r="S16">
        <v>-0.51</v>
      </c>
      <c r="T16">
        <v>-1.52</v>
      </c>
      <c r="U16" s="114">
        <f t="shared" si="2"/>
        <v>-5.6</v>
      </c>
      <c r="V16" s="112">
        <f t="shared" si="3"/>
        <v>0</v>
      </c>
      <c r="Y16">
        <f>BAWANA!AW16+BAWANA!AX16</f>
        <v>-0.7</v>
      </c>
      <c r="Z16">
        <f>BAWANA!BD16+BAWANA!BE16</f>
        <v>-0.7</v>
      </c>
      <c r="AA16">
        <f>BAWANA!X16+BAWANA!Y16</f>
        <v>-0.7</v>
      </c>
      <c r="AB16">
        <f>BAWANA!AE16+BAWANA!AF16</f>
        <v>-0.7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0</v>
      </c>
      <c r="D17">
        <f>BAWANA!AL17</f>
        <v>-5.6</v>
      </c>
      <c r="E17">
        <f>BAWANA!AM17</f>
        <v>0</v>
      </c>
      <c r="F17">
        <f t="shared" si="4"/>
        <v>0</v>
      </c>
      <c r="G17">
        <f t="shared" si="5"/>
        <v>-5.6</v>
      </c>
      <c r="H17" s="112"/>
      <c r="I17">
        <f>BRPL_EOD!AI17+BRPL_EOD!AJ17</f>
        <v>-2.1800000000000002</v>
      </c>
      <c r="J17">
        <f>BYPL_EOD!AI17+BYPL_EOD!AJ17</f>
        <v>-1.26</v>
      </c>
      <c r="K17">
        <f>MES_EOD!AI17+MES_EOD!AJ17</f>
        <v>-0.13</v>
      </c>
      <c r="L17">
        <f>NDMC_EOD!AI17+NDMC_EOD!AJ17</f>
        <v>-0.51</v>
      </c>
      <c r="M17">
        <f>TPDDL_EOD!AI17+TPDDL_EOD!AJ17</f>
        <v>-1.52</v>
      </c>
      <c r="N17">
        <f t="shared" si="0"/>
        <v>-5.6</v>
      </c>
      <c r="O17" s="112">
        <f t="shared" si="1"/>
        <v>0</v>
      </c>
      <c r="P17">
        <v>-2.1800000000000002</v>
      </c>
      <c r="Q17">
        <v>-1.26</v>
      </c>
      <c r="R17">
        <v>-0.13</v>
      </c>
      <c r="S17">
        <v>-0.51</v>
      </c>
      <c r="T17">
        <v>-1.52</v>
      </c>
      <c r="U17" s="114">
        <f t="shared" si="2"/>
        <v>-5.6</v>
      </c>
      <c r="V17" s="112">
        <f t="shared" si="3"/>
        <v>0</v>
      </c>
      <c r="Y17">
        <f>BAWANA!AW17+BAWANA!AX17</f>
        <v>-0.7</v>
      </c>
      <c r="Z17">
        <f>BAWANA!BD17+BAWANA!BE17</f>
        <v>-0.7</v>
      </c>
      <c r="AA17">
        <f>BAWANA!X17+BAWANA!Y17</f>
        <v>-0.7</v>
      </c>
      <c r="AB17">
        <f>BAWANA!AE17+BAWANA!AF17</f>
        <v>-0.7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0</v>
      </c>
      <c r="D18">
        <f>BAWANA!AL18</f>
        <v>-5.6</v>
      </c>
      <c r="E18">
        <f>BAWANA!AM18</f>
        <v>0</v>
      </c>
      <c r="F18">
        <f t="shared" si="4"/>
        <v>0</v>
      </c>
      <c r="G18">
        <f t="shared" si="5"/>
        <v>-5.6</v>
      </c>
      <c r="H18" s="112"/>
      <c r="I18">
        <f>BRPL_EOD!AI18+BRPL_EOD!AJ18</f>
        <v>-2.1800000000000002</v>
      </c>
      <c r="J18">
        <f>BYPL_EOD!AI18+BYPL_EOD!AJ18</f>
        <v>-1.26</v>
      </c>
      <c r="K18">
        <f>MES_EOD!AI18+MES_EOD!AJ18</f>
        <v>-0.13</v>
      </c>
      <c r="L18">
        <f>NDMC_EOD!AI18+NDMC_EOD!AJ18</f>
        <v>-0.51</v>
      </c>
      <c r="M18">
        <f>TPDDL_EOD!AI18+TPDDL_EOD!AJ18</f>
        <v>-1.52</v>
      </c>
      <c r="N18">
        <f t="shared" si="0"/>
        <v>-5.6</v>
      </c>
      <c r="O18" s="112">
        <f t="shared" si="1"/>
        <v>0</v>
      </c>
      <c r="P18">
        <v>-2.1800000000000002</v>
      </c>
      <c r="Q18">
        <v>-1.26</v>
      </c>
      <c r="R18">
        <v>-0.13</v>
      </c>
      <c r="S18">
        <v>-0.51</v>
      </c>
      <c r="T18">
        <v>-1.52</v>
      </c>
      <c r="U18" s="114">
        <f t="shared" si="2"/>
        <v>-5.6</v>
      </c>
      <c r="V18" s="112">
        <f t="shared" si="3"/>
        <v>0</v>
      </c>
      <c r="Y18">
        <f>BAWANA!AW18+BAWANA!AX18</f>
        <v>-0.7</v>
      </c>
      <c r="Z18">
        <f>BAWANA!BD18+BAWANA!BE18</f>
        <v>-0.7</v>
      </c>
      <c r="AA18">
        <f>BAWANA!X18+BAWANA!Y18</f>
        <v>-0.7</v>
      </c>
      <c r="AB18">
        <f>BAWANA!AE18+BAWANA!AF18</f>
        <v>-0.7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0</v>
      </c>
      <c r="D19">
        <f>BAWANA!AL19</f>
        <v>-5.6</v>
      </c>
      <c r="E19">
        <f>BAWANA!AM19</f>
        <v>0</v>
      </c>
      <c r="F19">
        <f t="shared" si="4"/>
        <v>0</v>
      </c>
      <c r="G19">
        <f t="shared" si="5"/>
        <v>-5.6</v>
      </c>
      <c r="H19" s="112"/>
      <c r="I19">
        <f>BRPL_EOD!AI19+BRPL_EOD!AJ19</f>
        <v>-2.1800000000000002</v>
      </c>
      <c r="J19">
        <f>BYPL_EOD!AI19+BYPL_EOD!AJ19</f>
        <v>-1.26</v>
      </c>
      <c r="K19">
        <f>MES_EOD!AI19+MES_EOD!AJ19</f>
        <v>-0.13</v>
      </c>
      <c r="L19">
        <f>NDMC_EOD!AI19+NDMC_EOD!AJ19</f>
        <v>-0.51</v>
      </c>
      <c r="M19">
        <f>TPDDL_EOD!AI19+TPDDL_EOD!AJ19</f>
        <v>-1.52</v>
      </c>
      <c r="N19">
        <f t="shared" si="0"/>
        <v>-5.6</v>
      </c>
      <c r="O19" s="112">
        <f t="shared" si="1"/>
        <v>0</v>
      </c>
      <c r="P19">
        <v>-2.1800000000000002</v>
      </c>
      <c r="Q19">
        <v>-1.26</v>
      </c>
      <c r="R19">
        <v>-0.13</v>
      </c>
      <c r="S19">
        <v>-0.51</v>
      </c>
      <c r="T19">
        <v>-1.52</v>
      </c>
      <c r="U19" s="114">
        <f t="shared" si="2"/>
        <v>-5.6</v>
      </c>
      <c r="V19" s="112">
        <f t="shared" si="3"/>
        <v>0</v>
      </c>
      <c r="Y19">
        <f>BAWANA!AW19+BAWANA!AX19</f>
        <v>-0.7</v>
      </c>
      <c r="Z19">
        <f>BAWANA!BD19+BAWANA!BE19</f>
        <v>-0.7</v>
      </c>
      <c r="AA19">
        <f>BAWANA!X19+BAWANA!Y19</f>
        <v>-0.7</v>
      </c>
      <c r="AB19">
        <f>BAWANA!AE19+BAWANA!AF19</f>
        <v>-0.7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0</v>
      </c>
      <c r="D20">
        <f>BAWANA!AL20</f>
        <v>-5.6</v>
      </c>
      <c r="E20">
        <f>BAWANA!AM20</f>
        <v>0</v>
      </c>
      <c r="F20">
        <f t="shared" si="4"/>
        <v>0</v>
      </c>
      <c r="G20">
        <f t="shared" si="5"/>
        <v>-5.6</v>
      </c>
      <c r="H20" s="112"/>
      <c r="I20">
        <f>BRPL_EOD!AI20+BRPL_EOD!AJ20</f>
        <v>-2.1800000000000002</v>
      </c>
      <c r="J20">
        <f>BYPL_EOD!AI20+BYPL_EOD!AJ20</f>
        <v>-1.26</v>
      </c>
      <c r="K20">
        <f>MES_EOD!AI20+MES_EOD!AJ20</f>
        <v>-0.13</v>
      </c>
      <c r="L20">
        <f>NDMC_EOD!AI20+NDMC_EOD!AJ20</f>
        <v>-0.51</v>
      </c>
      <c r="M20">
        <f>TPDDL_EOD!AI20+TPDDL_EOD!AJ20</f>
        <v>-1.52</v>
      </c>
      <c r="N20">
        <f t="shared" si="0"/>
        <v>-5.6</v>
      </c>
      <c r="O20" s="112">
        <f t="shared" si="1"/>
        <v>0</v>
      </c>
      <c r="P20">
        <v>-2.1800000000000002</v>
      </c>
      <c r="Q20">
        <v>-1.26</v>
      </c>
      <c r="R20">
        <v>-0.13</v>
      </c>
      <c r="S20">
        <v>-0.51</v>
      </c>
      <c r="T20">
        <v>-1.52</v>
      </c>
      <c r="U20" s="114">
        <f t="shared" si="2"/>
        <v>-5.6</v>
      </c>
      <c r="V20" s="112">
        <f t="shared" si="3"/>
        <v>0</v>
      </c>
      <c r="Y20">
        <f>BAWANA!AW20+BAWANA!AX20</f>
        <v>-0.7</v>
      </c>
      <c r="Z20">
        <f>BAWANA!BD20+BAWANA!BE20</f>
        <v>-0.7</v>
      </c>
      <c r="AA20">
        <f>BAWANA!X20+BAWANA!Y20</f>
        <v>-0.7</v>
      </c>
      <c r="AB20">
        <f>BAWANA!AE20+BAWANA!AF20</f>
        <v>-0.7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0</v>
      </c>
      <c r="D21">
        <f>BAWANA!AL21</f>
        <v>-5.6</v>
      </c>
      <c r="E21">
        <f>BAWANA!AM21</f>
        <v>0</v>
      </c>
      <c r="F21">
        <f t="shared" si="4"/>
        <v>0</v>
      </c>
      <c r="G21">
        <f t="shared" si="5"/>
        <v>-5.6</v>
      </c>
      <c r="H21" s="112"/>
      <c r="I21">
        <f>BRPL_EOD!AI21+BRPL_EOD!AJ21</f>
        <v>-2.1800000000000002</v>
      </c>
      <c r="J21">
        <f>BYPL_EOD!AI21+BYPL_EOD!AJ21</f>
        <v>-1.26</v>
      </c>
      <c r="K21">
        <f>MES_EOD!AI21+MES_EOD!AJ21</f>
        <v>-0.13</v>
      </c>
      <c r="L21">
        <f>NDMC_EOD!AI21+NDMC_EOD!AJ21</f>
        <v>-0.51</v>
      </c>
      <c r="M21">
        <f>TPDDL_EOD!AI21+TPDDL_EOD!AJ21</f>
        <v>-1.52</v>
      </c>
      <c r="N21">
        <f t="shared" si="0"/>
        <v>-5.6</v>
      </c>
      <c r="O21" s="112">
        <f t="shared" si="1"/>
        <v>0</v>
      </c>
      <c r="P21">
        <v>-2.1800000000000002</v>
      </c>
      <c r="Q21">
        <v>-1.26</v>
      </c>
      <c r="R21">
        <v>-0.13</v>
      </c>
      <c r="S21">
        <v>-0.51</v>
      </c>
      <c r="T21">
        <v>-1.52</v>
      </c>
      <c r="U21" s="114">
        <f t="shared" si="2"/>
        <v>-5.6</v>
      </c>
      <c r="V21" s="112">
        <f t="shared" si="3"/>
        <v>0</v>
      </c>
      <c r="Y21">
        <f>BAWANA!AW21+BAWANA!AX21</f>
        <v>-0.7</v>
      </c>
      <c r="Z21">
        <f>BAWANA!BD21+BAWANA!BE21</f>
        <v>-0.7</v>
      </c>
      <c r="AA21">
        <f>BAWANA!X21+BAWANA!Y21</f>
        <v>-0.7</v>
      </c>
      <c r="AB21">
        <f>BAWANA!AE21+BAWANA!AF21</f>
        <v>-0.7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0</v>
      </c>
      <c r="D22">
        <f>BAWANA!AL22</f>
        <v>-5.6</v>
      </c>
      <c r="E22">
        <f>BAWANA!AM22</f>
        <v>0</v>
      </c>
      <c r="F22">
        <f t="shared" si="4"/>
        <v>0</v>
      </c>
      <c r="G22">
        <f t="shared" si="5"/>
        <v>-5.6</v>
      </c>
      <c r="H22" s="112"/>
      <c r="I22">
        <f>BRPL_EOD!AI22+BRPL_EOD!AJ22</f>
        <v>-2.1800000000000002</v>
      </c>
      <c r="J22">
        <f>BYPL_EOD!AI22+BYPL_EOD!AJ22</f>
        <v>-1.26</v>
      </c>
      <c r="K22">
        <f>MES_EOD!AI22+MES_EOD!AJ22</f>
        <v>-0.13</v>
      </c>
      <c r="L22">
        <f>NDMC_EOD!AI22+NDMC_EOD!AJ22</f>
        <v>-0.51</v>
      </c>
      <c r="M22">
        <f>TPDDL_EOD!AI22+TPDDL_EOD!AJ22</f>
        <v>-1.52</v>
      </c>
      <c r="N22">
        <f t="shared" si="0"/>
        <v>-5.6</v>
      </c>
      <c r="O22" s="112">
        <f t="shared" si="1"/>
        <v>0</v>
      </c>
      <c r="P22">
        <v>-2.1800000000000002</v>
      </c>
      <c r="Q22">
        <v>-1.26</v>
      </c>
      <c r="R22">
        <v>-0.13</v>
      </c>
      <c r="S22">
        <v>-0.51</v>
      </c>
      <c r="T22">
        <v>-1.52</v>
      </c>
      <c r="U22" s="114">
        <f t="shared" si="2"/>
        <v>-5.6</v>
      </c>
      <c r="V22" s="112">
        <f t="shared" si="3"/>
        <v>0</v>
      </c>
      <c r="Y22">
        <f>BAWANA!AW22+BAWANA!AX22</f>
        <v>-0.7</v>
      </c>
      <c r="Z22">
        <f>BAWANA!BD22+BAWANA!BE22</f>
        <v>-0.7</v>
      </c>
      <c r="AA22">
        <f>BAWANA!X22+BAWANA!Y22</f>
        <v>-0.7</v>
      </c>
      <c r="AB22">
        <f>BAWANA!AE22+BAWANA!AF22</f>
        <v>-0.7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0</v>
      </c>
      <c r="D23">
        <f>BAWANA!AL23</f>
        <v>-5.6</v>
      </c>
      <c r="E23">
        <f>BAWANA!AM23</f>
        <v>0</v>
      </c>
      <c r="F23">
        <f t="shared" si="4"/>
        <v>0</v>
      </c>
      <c r="G23">
        <f t="shared" si="5"/>
        <v>-5.6</v>
      </c>
      <c r="H23" s="112"/>
      <c r="I23">
        <f>BRPL_EOD!AI23+BRPL_EOD!AJ23</f>
        <v>-2.1800000000000002</v>
      </c>
      <c r="J23">
        <f>BYPL_EOD!AI23+BYPL_EOD!AJ23</f>
        <v>-1.26</v>
      </c>
      <c r="K23">
        <f>MES_EOD!AI23+MES_EOD!AJ23</f>
        <v>-0.13</v>
      </c>
      <c r="L23">
        <f>NDMC_EOD!AI23+NDMC_EOD!AJ23</f>
        <v>-0.51</v>
      </c>
      <c r="M23">
        <f>TPDDL_EOD!AI23+TPDDL_EOD!AJ23</f>
        <v>-1.52</v>
      </c>
      <c r="N23">
        <f t="shared" si="0"/>
        <v>-5.6</v>
      </c>
      <c r="O23" s="112">
        <f t="shared" si="1"/>
        <v>0</v>
      </c>
      <c r="P23">
        <v>-2.1800000000000002</v>
      </c>
      <c r="Q23">
        <v>-1.26</v>
      </c>
      <c r="R23">
        <v>-0.13</v>
      </c>
      <c r="S23">
        <v>-0.51</v>
      </c>
      <c r="T23">
        <v>-1.52</v>
      </c>
      <c r="U23" s="114">
        <f t="shared" si="2"/>
        <v>-5.6</v>
      </c>
      <c r="V23" s="112">
        <f t="shared" si="3"/>
        <v>0</v>
      </c>
      <c r="Y23">
        <f>BAWANA!AW23+BAWANA!AX23</f>
        <v>-0.7</v>
      </c>
      <c r="Z23">
        <f>BAWANA!BD23+BAWANA!BE23</f>
        <v>-0.7</v>
      </c>
      <c r="AA23">
        <f>BAWANA!X23+BAWANA!Y23</f>
        <v>-0.7</v>
      </c>
      <c r="AB23">
        <f>BAWANA!AE23+BAWANA!AF23</f>
        <v>-0.7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0</v>
      </c>
      <c r="D24">
        <f>BAWANA!AL24</f>
        <v>-5.6</v>
      </c>
      <c r="E24">
        <f>BAWANA!AM24</f>
        <v>0</v>
      </c>
      <c r="F24">
        <f t="shared" si="4"/>
        <v>0</v>
      </c>
      <c r="G24">
        <f t="shared" si="5"/>
        <v>-5.6</v>
      </c>
      <c r="H24" s="112"/>
      <c r="I24">
        <f>BRPL_EOD!AI24+BRPL_EOD!AJ24</f>
        <v>-2.1800000000000002</v>
      </c>
      <c r="J24">
        <f>BYPL_EOD!AI24+BYPL_EOD!AJ24</f>
        <v>-1.26</v>
      </c>
      <c r="K24">
        <f>MES_EOD!AI24+MES_EOD!AJ24</f>
        <v>-0.13</v>
      </c>
      <c r="L24">
        <f>NDMC_EOD!AI24+NDMC_EOD!AJ24</f>
        <v>-0.51</v>
      </c>
      <c r="M24">
        <f>TPDDL_EOD!AI24+TPDDL_EOD!AJ24</f>
        <v>-1.52</v>
      </c>
      <c r="N24">
        <f t="shared" si="0"/>
        <v>-5.6</v>
      </c>
      <c r="O24" s="112">
        <f t="shared" si="1"/>
        <v>0</v>
      </c>
      <c r="P24">
        <v>-2.1800000000000002</v>
      </c>
      <c r="Q24">
        <v>-1.26</v>
      </c>
      <c r="R24">
        <v>-0.13</v>
      </c>
      <c r="S24">
        <v>-0.51</v>
      </c>
      <c r="T24">
        <v>-1.52</v>
      </c>
      <c r="U24" s="114">
        <f t="shared" si="2"/>
        <v>-5.6</v>
      </c>
      <c r="V24" s="112">
        <f t="shared" si="3"/>
        <v>0</v>
      </c>
      <c r="Y24">
        <f>BAWANA!AW24+BAWANA!AX24</f>
        <v>-0.7</v>
      </c>
      <c r="Z24">
        <f>BAWANA!BD24+BAWANA!BE24</f>
        <v>-0.7</v>
      </c>
      <c r="AA24">
        <f>BAWANA!X24+BAWANA!Y24</f>
        <v>-0.7</v>
      </c>
      <c r="AB24">
        <f>BAWANA!AE24+BAWANA!AF24</f>
        <v>-0.7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0</v>
      </c>
      <c r="D25">
        <f>BAWANA!AL25</f>
        <v>-5.6</v>
      </c>
      <c r="E25">
        <f>BAWANA!AM25</f>
        <v>0</v>
      </c>
      <c r="F25">
        <f t="shared" si="4"/>
        <v>0</v>
      </c>
      <c r="G25">
        <f t="shared" si="5"/>
        <v>-5.6</v>
      </c>
      <c r="H25" s="112"/>
      <c r="I25">
        <f>BRPL_EOD!AI25+BRPL_EOD!AJ25</f>
        <v>-2.1800000000000002</v>
      </c>
      <c r="J25">
        <f>BYPL_EOD!AI25+BYPL_EOD!AJ25</f>
        <v>-1.26</v>
      </c>
      <c r="K25">
        <f>MES_EOD!AI25+MES_EOD!AJ25</f>
        <v>-0.13</v>
      </c>
      <c r="L25">
        <f>NDMC_EOD!AI25+NDMC_EOD!AJ25</f>
        <v>-0.51</v>
      </c>
      <c r="M25">
        <f>TPDDL_EOD!AI25+TPDDL_EOD!AJ25</f>
        <v>-1.52</v>
      </c>
      <c r="N25">
        <f t="shared" si="0"/>
        <v>-5.6</v>
      </c>
      <c r="O25" s="112">
        <f t="shared" si="1"/>
        <v>0</v>
      </c>
      <c r="P25">
        <v>-2.1800000000000002</v>
      </c>
      <c r="Q25">
        <v>-1.26</v>
      </c>
      <c r="R25">
        <v>-0.13</v>
      </c>
      <c r="S25">
        <v>-0.51</v>
      </c>
      <c r="T25">
        <v>-1.52</v>
      </c>
      <c r="U25" s="114">
        <f t="shared" si="2"/>
        <v>-5.6</v>
      </c>
      <c r="V25" s="112">
        <f t="shared" si="3"/>
        <v>0</v>
      </c>
      <c r="Y25">
        <f>BAWANA!AW25+BAWANA!AX25</f>
        <v>-0.7</v>
      </c>
      <c r="Z25">
        <f>BAWANA!BD25+BAWANA!BE25</f>
        <v>-0.7</v>
      </c>
      <c r="AA25">
        <f>BAWANA!X25+BAWANA!Y25</f>
        <v>-0.7</v>
      </c>
      <c r="AB25">
        <f>BAWANA!AE25+BAWANA!AF25</f>
        <v>-0.7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0</v>
      </c>
      <c r="D26">
        <f>BAWANA!AL26</f>
        <v>-5.6</v>
      </c>
      <c r="E26">
        <f>BAWANA!AM26</f>
        <v>0</v>
      </c>
      <c r="F26">
        <f t="shared" si="4"/>
        <v>0</v>
      </c>
      <c r="G26">
        <f t="shared" si="5"/>
        <v>-5.6</v>
      </c>
      <c r="H26" s="112"/>
      <c r="I26">
        <f>BRPL_EOD!AI26+BRPL_EOD!AJ26</f>
        <v>-2.1800000000000002</v>
      </c>
      <c r="J26">
        <f>BYPL_EOD!AI26+BYPL_EOD!AJ26</f>
        <v>-1.26</v>
      </c>
      <c r="K26">
        <f>MES_EOD!AI26+MES_EOD!AJ26</f>
        <v>-0.13</v>
      </c>
      <c r="L26">
        <f>NDMC_EOD!AI26+NDMC_EOD!AJ26</f>
        <v>-0.51</v>
      </c>
      <c r="M26">
        <f>TPDDL_EOD!AI26+TPDDL_EOD!AJ26</f>
        <v>-1.52</v>
      </c>
      <c r="N26">
        <f t="shared" si="0"/>
        <v>-5.6</v>
      </c>
      <c r="O26" s="112">
        <f t="shared" si="1"/>
        <v>0</v>
      </c>
      <c r="P26">
        <v>-2.1800000000000002</v>
      </c>
      <c r="Q26">
        <v>-1.26</v>
      </c>
      <c r="R26">
        <v>-0.13</v>
      </c>
      <c r="S26">
        <v>-0.51</v>
      </c>
      <c r="T26">
        <v>-1.52</v>
      </c>
      <c r="U26" s="114">
        <f t="shared" si="2"/>
        <v>-5.6</v>
      </c>
      <c r="V26" s="112">
        <f t="shared" si="3"/>
        <v>0</v>
      </c>
      <c r="Y26">
        <f>BAWANA!AW26+BAWANA!AX26</f>
        <v>-0.7</v>
      </c>
      <c r="Z26">
        <f>BAWANA!BD26+BAWANA!BE26</f>
        <v>-0.7</v>
      </c>
      <c r="AA26">
        <f>BAWANA!X26+BAWANA!Y26</f>
        <v>-0.7</v>
      </c>
      <c r="AB26">
        <f>BAWANA!AE26+BAWANA!AF26</f>
        <v>-0.7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0</v>
      </c>
      <c r="D27">
        <f>BAWANA!AL27</f>
        <v>-5.6</v>
      </c>
      <c r="E27">
        <f>BAWANA!AM27</f>
        <v>0</v>
      </c>
      <c r="F27">
        <f t="shared" si="4"/>
        <v>0</v>
      </c>
      <c r="G27">
        <f t="shared" si="5"/>
        <v>-5.6</v>
      </c>
      <c r="H27" s="112"/>
      <c r="I27">
        <f>BRPL_EOD!AI27+BRPL_EOD!AJ27</f>
        <v>-2.1800000000000002</v>
      </c>
      <c r="J27">
        <f>BYPL_EOD!AI27+BYPL_EOD!AJ27</f>
        <v>-1.26</v>
      </c>
      <c r="K27">
        <f>MES_EOD!AI27+MES_EOD!AJ27</f>
        <v>-0.13</v>
      </c>
      <c r="L27">
        <f>NDMC_EOD!AI27+NDMC_EOD!AJ27</f>
        <v>-0.51</v>
      </c>
      <c r="M27">
        <f>TPDDL_EOD!AI27+TPDDL_EOD!AJ27</f>
        <v>-1.52</v>
      </c>
      <c r="N27">
        <f t="shared" si="0"/>
        <v>-5.6</v>
      </c>
      <c r="O27" s="112">
        <f t="shared" si="1"/>
        <v>0</v>
      </c>
      <c r="P27">
        <v>-2.1800000000000002</v>
      </c>
      <c r="Q27">
        <v>-1.26</v>
      </c>
      <c r="R27">
        <v>-0.13</v>
      </c>
      <c r="S27">
        <v>-0.51</v>
      </c>
      <c r="T27">
        <v>-1.52</v>
      </c>
      <c r="U27" s="114">
        <f t="shared" si="2"/>
        <v>-5.6</v>
      </c>
      <c r="V27" s="112">
        <f t="shared" si="3"/>
        <v>0</v>
      </c>
      <c r="Y27">
        <f>BAWANA!AW27+BAWANA!AX27</f>
        <v>-0.7</v>
      </c>
      <c r="Z27">
        <f>BAWANA!BD27+BAWANA!BE27</f>
        <v>-0.7</v>
      </c>
      <c r="AA27">
        <f>BAWANA!X27+BAWANA!Y27</f>
        <v>-0.7</v>
      </c>
      <c r="AB27">
        <f>BAWANA!AE27+BAWANA!AF27</f>
        <v>-0.7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0</v>
      </c>
      <c r="D28">
        <f>BAWANA!AL28</f>
        <v>-5.6</v>
      </c>
      <c r="E28">
        <f>BAWANA!AM28</f>
        <v>0</v>
      </c>
      <c r="F28">
        <f t="shared" si="4"/>
        <v>0</v>
      </c>
      <c r="G28">
        <f t="shared" si="5"/>
        <v>-5.6</v>
      </c>
      <c r="H28" s="112"/>
      <c r="I28">
        <f>BRPL_EOD!AI28+BRPL_EOD!AJ28</f>
        <v>-2.1800000000000002</v>
      </c>
      <c r="J28">
        <f>BYPL_EOD!AI28+BYPL_EOD!AJ28</f>
        <v>-1.26</v>
      </c>
      <c r="K28">
        <f>MES_EOD!AI28+MES_EOD!AJ28</f>
        <v>-0.13</v>
      </c>
      <c r="L28">
        <f>NDMC_EOD!AI28+NDMC_EOD!AJ28</f>
        <v>-0.51</v>
      </c>
      <c r="M28">
        <f>TPDDL_EOD!AI28+TPDDL_EOD!AJ28</f>
        <v>-1.52</v>
      </c>
      <c r="N28">
        <f t="shared" si="0"/>
        <v>-5.6</v>
      </c>
      <c r="O28" s="112">
        <f t="shared" si="1"/>
        <v>0</v>
      </c>
      <c r="P28">
        <v>-2.1800000000000002</v>
      </c>
      <c r="Q28">
        <v>-1.26</v>
      </c>
      <c r="R28">
        <v>-0.13</v>
      </c>
      <c r="S28">
        <v>-0.51</v>
      </c>
      <c r="T28">
        <v>-1.52</v>
      </c>
      <c r="U28" s="114">
        <f t="shared" si="2"/>
        <v>-5.6</v>
      </c>
      <c r="V28" s="112">
        <f t="shared" si="3"/>
        <v>0</v>
      </c>
      <c r="Y28">
        <f>BAWANA!AW28+BAWANA!AX28</f>
        <v>-0.7</v>
      </c>
      <c r="Z28">
        <f>BAWANA!BD28+BAWANA!BE28</f>
        <v>-0.7</v>
      </c>
      <c r="AA28">
        <f>BAWANA!X28+BAWANA!Y28</f>
        <v>-0.7</v>
      </c>
      <c r="AB28">
        <f>BAWANA!AE28+BAWANA!AF28</f>
        <v>-0.7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0</v>
      </c>
      <c r="D29">
        <f>BAWANA!AL29</f>
        <v>-5.6</v>
      </c>
      <c r="E29">
        <f>BAWANA!AM29</f>
        <v>0</v>
      </c>
      <c r="F29">
        <f t="shared" si="4"/>
        <v>0</v>
      </c>
      <c r="G29">
        <f t="shared" si="5"/>
        <v>-5.6</v>
      </c>
      <c r="H29" s="112"/>
      <c r="I29">
        <f>BRPL_EOD!AI29+BRPL_EOD!AJ29</f>
        <v>-2.1800000000000002</v>
      </c>
      <c r="J29">
        <f>BYPL_EOD!AI29+BYPL_EOD!AJ29</f>
        <v>-1.26</v>
      </c>
      <c r="K29">
        <f>MES_EOD!AI29+MES_EOD!AJ29</f>
        <v>-0.13</v>
      </c>
      <c r="L29">
        <f>NDMC_EOD!AI29+NDMC_EOD!AJ29</f>
        <v>-0.51</v>
      </c>
      <c r="M29">
        <f>TPDDL_EOD!AI29+TPDDL_EOD!AJ29</f>
        <v>-1.52</v>
      </c>
      <c r="N29">
        <f t="shared" si="0"/>
        <v>-5.6</v>
      </c>
      <c r="O29" s="112">
        <f t="shared" si="1"/>
        <v>0</v>
      </c>
      <c r="P29">
        <v>-2.1800000000000002</v>
      </c>
      <c r="Q29">
        <v>-1.26</v>
      </c>
      <c r="R29">
        <v>-0.13</v>
      </c>
      <c r="S29">
        <v>-0.51</v>
      </c>
      <c r="T29">
        <v>-1.52</v>
      </c>
      <c r="U29" s="114">
        <f t="shared" si="2"/>
        <v>-5.6</v>
      </c>
      <c r="V29" s="112">
        <f t="shared" si="3"/>
        <v>0</v>
      </c>
      <c r="Y29">
        <f>BAWANA!AW29+BAWANA!AX29</f>
        <v>-0.7</v>
      </c>
      <c r="Z29">
        <f>BAWANA!BD29+BAWANA!BE29</f>
        <v>-0.7</v>
      </c>
      <c r="AA29">
        <f>BAWANA!X29+BAWANA!Y29</f>
        <v>-0.7</v>
      </c>
      <c r="AB29">
        <f>BAWANA!AE29+BAWANA!AF29</f>
        <v>-0.7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0</v>
      </c>
      <c r="D30">
        <f>BAWANA!AL30</f>
        <v>-5.6</v>
      </c>
      <c r="E30">
        <f>BAWANA!AM30</f>
        <v>0</v>
      </c>
      <c r="F30">
        <f t="shared" si="4"/>
        <v>0</v>
      </c>
      <c r="G30">
        <f t="shared" si="5"/>
        <v>-5.6</v>
      </c>
      <c r="H30" s="112"/>
      <c r="I30">
        <f>BRPL_EOD!AI30+BRPL_EOD!AJ30</f>
        <v>-2.1800000000000002</v>
      </c>
      <c r="J30">
        <f>BYPL_EOD!AI30+BYPL_EOD!AJ30</f>
        <v>-1.26</v>
      </c>
      <c r="K30">
        <f>MES_EOD!AI30+MES_EOD!AJ30</f>
        <v>-0.13</v>
      </c>
      <c r="L30">
        <f>NDMC_EOD!AI30+NDMC_EOD!AJ30</f>
        <v>-0.51</v>
      </c>
      <c r="M30">
        <f>TPDDL_EOD!AI30+TPDDL_EOD!AJ30</f>
        <v>-1.52</v>
      </c>
      <c r="N30">
        <f t="shared" si="0"/>
        <v>-5.6</v>
      </c>
      <c r="O30" s="112">
        <f t="shared" si="1"/>
        <v>0</v>
      </c>
      <c r="P30">
        <v>-2.1800000000000002</v>
      </c>
      <c r="Q30">
        <v>-1.26</v>
      </c>
      <c r="R30">
        <v>-0.13</v>
      </c>
      <c r="S30">
        <v>-0.51</v>
      </c>
      <c r="T30">
        <v>-1.52</v>
      </c>
      <c r="U30" s="114">
        <f t="shared" si="2"/>
        <v>-5.6</v>
      </c>
      <c r="V30" s="112">
        <f t="shared" si="3"/>
        <v>0</v>
      </c>
      <c r="Y30">
        <f>BAWANA!AW30+BAWANA!AX30</f>
        <v>-0.7</v>
      </c>
      <c r="Z30">
        <f>BAWANA!BD30+BAWANA!BE30</f>
        <v>-0.7</v>
      </c>
      <c r="AA30">
        <f>BAWANA!X30+BAWANA!Y30</f>
        <v>-0.7</v>
      </c>
      <c r="AB30">
        <f>BAWANA!AE30+BAWANA!AF30</f>
        <v>-0.7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0</v>
      </c>
      <c r="D31">
        <f>BAWANA!AL31</f>
        <v>-5.6</v>
      </c>
      <c r="E31">
        <f>BAWANA!AM31</f>
        <v>0</v>
      </c>
      <c r="F31">
        <f t="shared" si="4"/>
        <v>0</v>
      </c>
      <c r="G31">
        <f t="shared" si="5"/>
        <v>-5.6</v>
      </c>
      <c r="H31" s="112"/>
      <c r="I31">
        <f>BRPL_EOD!AI31+BRPL_EOD!AJ31</f>
        <v>-2.1800000000000002</v>
      </c>
      <c r="J31">
        <f>BYPL_EOD!AI31+BYPL_EOD!AJ31</f>
        <v>-1.26</v>
      </c>
      <c r="K31">
        <f>MES_EOD!AI31+MES_EOD!AJ31</f>
        <v>-0.13</v>
      </c>
      <c r="L31">
        <f>NDMC_EOD!AI31+NDMC_EOD!AJ31</f>
        <v>-0.51</v>
      </c>
      <c r="M31">
        <f>TPDDL_EOD!AI31+TPDDL_EOD!AJ31</f>
        <v>-1.52</v>
      </c>
      <c r="N31">
        <f t="shared" si="0"/>
        <v>-5.6</v>
      </c>
      <c r="O31" s="112">
        <f t="shared" si="1"/>
        <v>0</v>
      </c>
      <c r="P31">
        <v>-2.1800000000000002</v>
      </c>
      <c r="Q31">
        <v>-1.26</v>
      </c>
      <c r="R31">
        <v>-0.13</v>
      </c>
      <c r="S31">
        <v>-0.51</v>
      </c>
      <c r="T31">
        <v>-1.52</v>
      </c>
      <c r="U31" s="114">
        <f t="shared" si="2"/>
        <v>-5.6</v>
      </c>
      <c r="V31" s="112">
        <f t="shared" si="3"/>
        <v>0</v>
      </c>
      <c r="Y31">
        <f>BAWANA!AW31+BAWANA!AX31</f>
        <v>-0.7</v>
      </c>
      <c r="Z31">
        <f>BAWANA!BD31+BAWANA!BE31</f>
        <v>-0.7</v>
      </c>
      <c r="AA31">
        <f>BAWANA!X31+BAWANA!Y31</f>
        <v>-0.7</v>
      </c>
      <c r="AB31">
        <f>BAWANA!AE31+BAWANA!AF31</f>
        <v>-0.7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0</v>
      </c>
      <c r="D32">
        <f>BAWANA!AL32</f>
        <v>-5.6</v>
      </c>
      <c r="E32">
        <f>BAWANA!AM32</f>
        <v>0</v>
      </c>
      <c r="F32">
        <f t="shared" si="4"/>
        <v>0</v>
      </c>
      <c r="G32">
        <f t="shared" si="5"/>
        <v>-5.6</v>
      </c>
      <c r="H32" s="112"/>
      <c r="I32">
        <f>BRPL_EOD!AI32+BRPL_EOD!AJ32</f>
        <v>-2.1800000000000002</v>
      </c>
      <c r="J32">
        <f>BYPL_EOD!AI32+BYPL_EOD!AJ32</f>
        <v>-1.26</v>
      </c>
      <c r="K32">
        <f>MES_EOD!AI32+MES_EOD!AJ32</f>
        <v>-0.13</v>
      </c>
      <c r="L32">
        <f>NDMC_EOD!AI32+NDMC_EOD!AJ32</f>
        <v>-0.51</v>
      </c>
      <c r="M32">
        <f>TPDDL_EOD!AI32+TPDDL_EOD!AJ32</f>
        <v>-1.52</v>
      </c>
      <c r="N32">
        <f t="shared" si="0"/>
        <v>-5.6</v>
      </c>
      <c r="O32" s="112">
        <f t="shared" si="1"/>
        <v>0</v>
      </c>
      <c r="P32">
        <v>-2.1800000000000002</v>
      </c>
      <c r="Q32">
        <v>-1.26</v>
      </c>
      <c r="R32">
        <v>-0.13</v>
      </c>
      <c r="S32">
        <v>-0.51</v>
      </c>
      <c r="T32">
        <v>-1.52</v>
      </c>
      <c r="U32" s="114">
        <f t="shared" si="2"/>
        <v>-5.6</v>
      </c>
      <c r="V32" s="112">
        <f t="shared" si="3"/>
        <v>0</v>
      </c>
      <c r="Y32">
        <f>BAWANA!AW32+BAWANA!AX32</f>
        <v>-0.7</v>
      </c>
      <c r="Z32">
        <f>BAWANA!BD32+BAWANA!BE32</f>
        <v>-0.7</v>
      </c>
      <c r="AA32">
        <f>BAWANA!X32+BAWANA!Y32</f>
        <v>-0.7</v>
      </c>
      <c r="AB32">
        <f>BAWANA!AE32+BAWANA!AF32</f>
        <v>-0.7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0</v>
      </c>
      <c r="D33">
        <f>BAWANA!AL33</f>
        <v>-5.6</v>
      </c>
      <c r="E33">
        <f>BAWANA!AM33</f>
        <v>0</v>
      </c>
      <c r="F33">
        <f t="shared" si="4"/>
        <v>0</v>
      </c>
      <c r="G33">
        <f t="shared" si="5"/>
        <v>-5.6</v>
      </c>
      <c r="H33" s="112"/>
      <c r="I33">
        <f>BRPL_EOD!AI33+BRPL_EOD!AJ33</f>
        <v>-2.1800000000000002</v>
      </c>
      <c r="J33">
        <f>BYPL_EOD!AI33+BYPL_EOD!AJ33</f>
        <v>-1.26</v>
      </c>
      <c r="K33">
        <f>MES_EOD!AI33+MES_EOD!AJ33</f>
        <v>-0.13</v>
      </c>
      <c r="L33">
        <f>NDMC_EOD!AI33+NDMC_EOD!AJ33</f>
        <v>-0.51</v>
      </c>
      <c r="M33">
        <f>TPDDL_EOD!AI33+TPDDL_EOD!AJ33</f>
        <v>-1.52</v>
      </c>
      <c r="N33">
        <f t="shared" si="0"/>
        <v>-5.6</v>
      </c>
      <c r="O33" s="112">
        <f t="shared" si="1"/>
        <v>0</v>
      </c>
      <c r="P33">
        <v>-2.1800000000000002</v>
      </c>
      <c r="Q33">
        <v>-1.26</v>
      </c>
      <c r="R33">
        <v>-0.13</v>
      </c>
      <c r="S33">
        <v>-0.51</v>
      </c>
      <c r="T33">
        <v>-1.52</v>
      </c>
      <c r="U33" s="114">
        <f t="shared" si="2"/>
        <v>-5.6</v>
      </c>
      <c r="V33" s="112">
        <f t="shared" si="3"/>
        <v>0</v>
      </c>
      <c r="Y33">
        <f>BAWANA!AW33+BAWANA!AX33</f>
        <v>-0.7</v>
      </c>
      <c r="Z33">
        <f>BAWANA!BD33+BAWANA!BE33</f>
        <v>-0.7</v>
      </c>
      <c r="AA33">
        <f>BAWANA!X33+BAWANA!Y33</f>
        <v>-0.7</v>
      </c>
      <c r="AB33">
        <f>BAWANA!AE33+BAWANA!AF33</f>
        <v>-0.7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0</v>
      </c>
      <c r="D34">
        <f>BAWANA!AL34</f>
        <v>-5.6</v>
      </c>
      <c r="E34">
        <f>BAWANA!AM34</f>
        <v>0</v>
      </c>
      <c r="F34">
        <f t="shared" si="4"/>
        <v>0</v>
      </c>
      <c r="G34">
        <f t="shared" si="5"/>
        <v>-5.6</v>
      </c>
      <c r="H34" s="112"/>
      <c r="I34">
        <f>BRPL_EOD!AI34+BRPL_EOD!AJ34</f>
        <v>-2.1800000000000002</v>
      </c>
      <c r="J34">
        <f>BYPL_EOD!AI34+BYPL_EOD!AJ34</f>
        <v>-1.26</v>
      </c>
      <c r="K34">
        <f>MES_EOD!AI34+MES_EOD!AJ34</f>
        <v>-0.13</v>
      </c>
      <c r="L34">
        <f>NDMC_EOD!AI34+NDMC_EOD!AJ34</f>
        <v>-0.51</v>
      </c>
      <c r="M34">
        <f>TPDDL_EOD!AI34+TPDDL_EOD!AJ34</f>
        <v>-1.52</v>
      </c>
      <c r="N34">
        <f t="shared" si="0"/>
        <v>-5.6</v>
      </c>
      <c r="O34" s="112">
        <f t="shared" si="1"/>
        <v>0</v>
      </c>
      <c r="P34">
        <v>-2.1800000000000002</v>
      </c>
      <c r="Q34">
        <v>-1.26</v>
      </c>
      <c r="R34">
        <v>-0.13</v>
      </c>
      <c r="S34">
        <v>-0.51</v>
      </c>
      <c r="T34">
        <v>-1.52</v>
      </c>
      <c r="U34" s="114">
        <f t="shared" si="2"/>
        <v>-5.6</v>
      </c>
      <c r="V34" s="112">
        <f t="shared" si="3"/>
        <v>0</v>
      </c>
      <c r="Y34">
        <f>BAWANA!AW34+BAWANA!AX34</f>
        <v>-0.7</v>
      </c>
      <c r="Z34">
        <f>BAWANA!BD34+BAWANA!BE34</f>
        <v>-0.7</v>
      </c>
      <c r="AA34">
        <f>BAWANA!X34+BAWANA!Y34</f>
        <v>-0.7</v>
      </c>
      <c r="AB34">
        <f>BAWANA!AE34+BAWANA!AF34</f>
        <v>-0.7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0</v>
      </c>
      <c r="D35">
        <f>BAWANA!AL35</f>
        <v>-5.6</v>
      </c>
      <c r="E35">
        <f>BAWANA!AM35</f>
        <v>0</v>
      </c>
      <c r="F35">
        <f t="shared" si="4"/>
        <v>0</v>
      </c>
      <c r="G35">
        <f t="shared" si="5"/>
        <v>-5.6</v>
      </c>
      <c r="H35" s="112"/>
      <c r="I35">
        <f>BRPL_EOD!AI35+BRPL_EOD!AJ35</f>
        <v>-2.1800000000000002</v>
      </c>
      <c r="J35">
        <f>BYPL_EOD!AI35+BYPL_EOD!AJ35</f>
        <v>-1.26</v>
      </c>
      <c r="K35">
        <f>MES_EOD!AI35+MES_EOD!AJ35</f>
        <v>-0.13</v>
      </c>
      <c r="L35">
        <f>NDMC_EOD!AI35+NDMC_EOD!AJ35</f>
        <v>-0.51</v>
      </c>
      <c r="M35">
        <f>TPDDL_EOD!AI35+TPDDL_EOD!AJ35</f>
        <v>-1.52</v>
      </c>
      <c r="N35">
        <f t="shared" si="0"/>
        <v>-5.6</v>
      </c>
      <c r="O35" s="112">
        <f t="shared" si="1"/>
        <v>0</v>
      </c>
      <c r="P35">
        <v>-2.1800000000000002</v>
      </c>
      <c r="Q35">
        <v>-1.26</v>
      </c>
      <c r="R35">
        <v>-0.13</v>
      </c>
      <c r="S35">
        <v>-0.51</v>
      </c>
      <c r="T35">
        <v>-1.52</v>
      </c>
      <c r="U35" s="114">
        <f t="shared" si="2"/>
        <v>-5.6</v>
      </c>
      <c r="V35" s="112">
        <f t="shared" si="3"/>
        <v>0</v>
      </c>
      <c r="Y35">
        <f>BAWANA!AW35+BAWANA!AX35</f>
        <v>-0.7</v>
      </c>
      <c r="Z35">
        <f>BAWANA!BD35+BAWANA!BE35</f>
        <v>-0.7</v>
      </c>
      <c r="AA35">
        <f>BAWANA!X35+BAWANA!Y35</f>
        <v>-0.7</v>
      </c>
      <c r="AB35">
        <f>BAWANA!AE35+BAWANA!AF35</f>
        <v>-0.7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0</v>
      </c>
      <c r="D36">
        <f>BAWANA!AL36</f>
        <v>-5.6</v>
      </c>
      <c r="E36">
        <f>BAWANA!AM36</f>
        <v>0</v>
      </c>
      <c r="F36">
        <f t="shared" si="4"/>
        <v>0</v>
      </c>
      <c r="G36">
        <f t="shared" si="5"/>
        <v>-5.6</v>
      </c>
      <c r="H36" s="112"/>
      <c r="I36">
        <f>BRPL_EOD!AI36+BRPL_EOD!AJ36</f>
        <v>-2.1800000000000002</v>
      </c>
      <c r="J36">
        <f>BYPL_EOD!AI36+BYPL_EOD!AJ36</f>
        <v>-1.26</v>
      </c>
      <c r="K36">
        <f>MES_EOD!AI36+MES_EOD!AJ36</f>
        <v>-0.13</v>
      </c>
      <c r="L36">
        <f>NDMC_EOD!AI36+NDMC_EOD!AJ36</f>
        <v>-0.51</v>
      </c>
      <c r="M36">
        <f>TPDDL_EOD!AI36+TPDDL_EOD!AJ36</f>
        <v>-1.52</v>
      </c>
      <c r="N36">
        <f t="shared" si="0"/>
        <v>-5.6</v>
      </c>
      <c r="O36" s="112">
        <f t="shared" si="1"/>
        <v>0</v>
      </c>
      <c r="P36">
        <v>-2.1800000000000002</v>
      </c>
      <c r="Q36">
        <v>-1.26</v>
      </c>
      <c r="R36">
        <v>-0.13</v>
      </c>
      <c r="S36">
        <v>-0.51</v>
      </c>
      <c r="T36">
        <v>-1.52</v>
      </c>
      <c r="U36" s="114">
        <f t="shared" si="2"/>
        <v>-5.6</v>
      </c>
      <c r="V36" s="112">
        <f t="shared" si="3"/>
        <v>0</v>
      </c>
      <c r="Y36">
        <f>BAWANA!AW36+BAWANA!AX36</f>
        <v>-0.7</v>
      </c>
      <c r="Z36">
        <f>BAWANA!BD36+BAWANA!BE36</f>
        <v>-0.7</v>
      </c>
      <c r="AA36">
        <f>BAWANA!X36+BAWANA!Y36</f>
        <v>-0.7</v>
      </c>
      <c r="AB36">
        <f>BAWANA!AE36+BAWANA!AF36</f>
        <v>-0.7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0</v>
      </c>
      <c r="D37">
        <f>BAWANA!AL37</f>
        <v>-5.6</v>
      </c>
      <c r="E37">
        <f>BAWANA!AM37</f>
        <v>0</v>
      </c>
      <c r="F37">
        <f t="shared" si="4"/>
        <v>0</v>
      </c>
      <c r="G37">
        <f t="shared" si="5"/>
        <v>-5.6</v>
      </c>
      <c r="H37" s="112"/>
      <c r="I37">
        <f>BRPL_EOD!AI37+BRPL_EOD!AJ37</f>
        <v>-2.1800000000000002</v>
      </c>
      <c r="J37">
        <f>BYPL_EOD!AI37+BYPL_EOD!AJ37</f>
        <v>-1.26</v>
      </c>
      <c r="K37">
        <f>MES_EOD!AI37+MES_EOD!AJ37</f>
        <v>-0.13</v>
      </c>
      <c r="L37">
        <f>NDMC_EOD!AI37+NDMC_EOD!AJ37</f>
        <v>-0.51</v>
      </c>
      <c r="M37">
        <f>TPDDL_EOD!AI37+TPDDL_EOD!AJ37</f>
        <v>-1.52</v>
      </c>
      <c r="N37">
        <f t="shared" si="0"/>
        <v>-5.6</v>
      </c>
      <c r="O37" s="112">
        <f t="shared" si="1"/>
        <v>0</v>
      </c>
      <c r="P37">
        <v>-2.1800000000000002</v>
      </c>
      <c r="Q37">
        <v>-1.26</v>
      </c>
      <c r="R37">
        <v>-0.13</v>
      </c>
      <c r="S37">
        <v>-0.51</v>
      </c>
      <c r="T37">
        <v>-1.52</v>
      </c>
      <c r="U37" s="114">
        <f t="shared" si="2"/>
        <v>-5.6</v>
      </c>
      <c r="V37" s="112">
        <f t="shared" si="3"/>
        <v>0</v>
      </c>
      <c r="Y37">
        <f>BAWANA!AW37+BAWANA!AX37</f>
        <v>-0.7</v>
      </c>
      <c r="Z37">
        <f>BAWANA!BD37+BAWANA!BE37</f>
        <v>-0.7</v>
      </c>
      <c r="AA37">
        <f>BAWANA!X37+BAWANA!Y37</f>
        <v>-0.7</v>
      </c>
      <c r="AB37">
        <f>BAWANA!AE37+BAWANA!AF37</f>
        <v>-0.7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0</v>
      </c>
      <c r="D38">
        <f>BAWANA!AL38</f>
        <v>-5.6</v>
      </c>
      <c r="E38">
        <f>BAWANA!AM38</f>
        <v>0</v>
      </c>
      <c r="F38">
        <f t="shared" si="4"/>
        <v>0</v>
      </c>
      <c r="G38">
        <f t="shared" si="5"/>
        <v>-5.6</v>
      </c>
      <c r="H38" s="112"/>
      <c r="I38">
        <f>BRPL_EOD!AI38+BRPL_EOD!AJ38</f>
        <v>-2.1800000000000002</v>
      </c>
      <c r="J38">
        <f>BYPL_EOD!AI38+BYPL_EOD!AJ38</f>
        <v>-1.26</v>
      </c>
      <c r="K38">
        <f>MES_EOD!AI38+MES_EOD!AJ38</f>
        <v>-0.13</v>
      </c>
      <c r="L38">
        <f>NDMC_EOD!AI38+NDMC_EOD!AJ38</f>
        <v>-0.51</v>
      </c>
      <c r="M38">
        <f>TPDDL_EOD!AI38+TPDDL_EOD!AJ38</f>
        <v>-1.52</v>
      </c>
      <c r="N38">
        <f t="shared" si="0"/>
        <v>-5.6</v>
      </c>
      <c r="O38" s="112">
        <f t="shared" si="1"/>
        <v>0</v>
      </c>
      <c r="P38">
        <v>-2.1800000000000002</v>
      </c>
      <c r="Q38">
        <v>-1.26</v>
      </c>
      <c r="R38">
        <v>-0.13</v>
      </c>
      <c r="S38">
        <v>-0.51</v>
      </c>
      <c r="T38">
        <v>-1.52</v>
      </c>
      <c r="U38" s="114">
        <f t="shared" si="2"/>
        <v>-5.6</v>
      </c>
      <c r="V38" s="112">
        <f t="shared" si="3"/>
        <v>0</v>
      </c>
      <c r="Y38">
        <f>BAWANA!AW38+BAWANA!AX38</f>
        <v>-0.7</v>
      </c>
      <c r="Z38">
        <f>BAWANA!BD38+BAWANA!BE38</f>
        <v>-0.7</v>
      </c>
      <c r="AA38">
        <f>BAWANA!X38+BAWANA!Y38</f>
        <v>-0.7</v>
      </c>
      <c r="AB38">
        <f>BAWANA!AE38+BAWANA!AF38</f>
        <v>-0.7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0</v>
      </c>
      <c r="D39">
        <f>BAWANA!AL39</f>
        <v>-5.6</v>
      </c>
      <c r="E39">
        <f>BAWANA!AM39</f>
        <v>0</v>
      </c>
      <c r="F39">
        <f t="shared" si="4"/>
        <v>0</v>
      </c>
      <c r="G39">
        <f t="shared" si="5"/>
        <v>-5.6</v>
      </c>
      <c r="H39" s="112"/>
      <c r="I39">
        <f>BRPL_EOD!AI39+BRPL_EOD!AJ39</f>
        <v>-2.1800000000000002</v>
      </c>
      <c r="J39">
        <f>BYPL_EOD!AI39+BYPL_EOD!AJ39</f>
        <v>-1.26</v>
      </c>
      <c r="K39">
        <f>MES_EOD!AI39+MES_EOD!AJ39</f>
        <v>-0.13</v>
      </c>
      <c r="L39">
        <f>NDMC_EOD!AI39+NDMC_EOD!AJ39</f>
        <v>-0.51</v>
      </c>
      <c r="M39">
        <f>TPDDL_EOD!AI39+TPDDL_EOD!AJ39</f>
        <v>-1.52</v>
      </c>
      <c r="N39">
        <f t="shared" si="0"/>
        <v>-5.6</v>
      </c>
      <c r="O39" s="112">
        <f t="shared" si="1"/>
        <v>0</v>
      </c>
      <c r="P39">
        <v>-2.1800000000000002</v>
      </c>
      <c r="Q39">
        <v>-1.26</v>
      </c>
      <c r="R39">
        <v>-0.13</v>
      </c>
      <c r="S39">
        <v>-0.51</v>
      </c>
      <c r="T39">
        <v>-1.52</v>
      </c>
      <c r="U39" s="114">
        <f t="shared" si="2"/>
        <v>-5.6</v>
      </c>
      <c r="V39" s="112">
        <f t="shared" si="3"/>
        <v>0</v>
      </c>
      <c r="Y39">
        <f>BAWANA!AW39+BAWANA!AX39</f>
        <v>-0.7</v>
      </c>
      <c r="Z39">
        <f>BAWANA!BD39+BAWANA!BE39</f>
        <v>-0.7</v>
      </c>
      <c r="AA39">
        <f>BAWANA!X39+BAWANA!Y39</f>
        <v>-0.7</v>
      </c>
      <c r="AB39">
        <f>BAWANA!AE39+BAWANA!AF39</f>
        <v>-0.7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0</v>
      </c>
      <c r="D40">
        <f>BAWANA!AL40</f>
        <v>-5.6</v>
      </c>
      <c r="E40">
        <f>BAWANA!AM40</f>
        <v>0</v>
      </c>
      <c r="F40">
        <f t="shared" si="4"/>
        <v>0</v>
      </c>
      <c r="G40">
        <f t="shared" si="5"/>
        <v>-5.6</v>
      </c>
      <c r="H40" s="112"/>
      <c r="I40">
        <f>BRPL_EOD!AI40+BRPL_EOD!AJ40</f>
        <v>-2.1800000000000002</v>
      </c>
      <c r="J40">
        <f>BYPL_EOD!AI40+BYPL_EOD!AJ40</f>
        <v>-1.26</v>
      </c>
      <c r="K40">
        <f>MES_EOD!AI40+MES_EOD!AJ40</f>
        <v>-0.13</v>
      </c>
      <c r="L40">
        <f>NDMC_EOD!AI40+NDMC_EOD!AJ40</f>
        <v>-0.51</v>
      </c>
      <c r="M40">
        <f>TPDDL_EOD!AI40+TPDDL_EOD!AJ40</f>
        <v>-1.52</v>
      </c>
      <c r="N40">
        <f t="shared" si="0"/>
        <v>-5.6</v>
      </c>
      <c r="O40" s="112">
        <f t="shared" si="1"/>
        <v>0</v>
      </c>
      <c r="P40">
        <v>-2.1800000000000002</v>
      </c>
      <c r="Q40">
        <v>-1.26</v>
      </c>
      <c r="R40">
        <v>-0.13</v>
      </c>
      <c r="S40">
        <v>-0.51</v>
      </c>
      <c r="T40">
        <v>-1.52</v>
      </c>
      <c r="U40" s="114">
        <f t="shared" si="2"/>
        <v>-5.6</v>
      </c>
      <c r="V40" s="112">
        <f t="shared" si="3"/>
        <v>0</v>
      </c>
      <c r="Y40">
        <f>BAWANA!AW40+BAWANA!AX40</f>
        <v>-0.7</v>
      </c>
      <c r="Z40">
        <f>BAWANA!BD40+BAWANA!BE40</f>
        <v>-0.7</v>
      </c>
      <c r="AA40">
        <f>BAWANA!X40+BAWANA!Y40</f>
        <v>-0.7</v>
      </c>
      <c r="AB40">
        <f>BAWANA!AE40+BAWANA!AF40</f>
        <v>-0.7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0</v>
      </c>
      <c r="D41">
        <f>BAWANA!AL41</f>
        <v>-5.6</v>
      </c>
      <c r="E41">
        <f>BAWANA!AM41</f>
        <v>0</v>
      </c>
      <c r="F41">
        <f t="shared" si="4"/>
        <v>0</v>
      </c>
      <c r="G41">
        <f t="shared" si="5"/>
        <v>-5.6</v>
      </c>
      <c r="H41" s="112"/>
      <c r="I41">
        <f>BRPL_EOD!AI41+BRPL_EOD!AJ41</f>
        <v>-2.1800000000000002</v>
      </c>
      <c r="J41">
        <f>BYPL_EOD!AI41+BYPL_EOD!AJ41</f>
        <v>-1.26</v>
      </c>
      <c r="K41">
        <f>MES_EOD!AI41+MES_EOD!AJ41</f>
        <v>-0.13</v>
      </c>
      <c r="L41">
        <f>NDMC_EOD!AI41+NDMC_EOD!AJ41</f>
        <v>-0.51</v>
      </c>
      <c r="M41">
        <f>TPDDL_EOD!AI41+TPDDL_EOD!AJ41</f>
        <v>-1.52</v>
      </c>
      <c r="N41">
        <f t="shared" si="0"/>
        <v>-5.6</v>
      </c>
      <c r="O41" s="112">
        <f t="shared" si="1"/>
        <v>0</v>
      </c>
      <c r="P41">
        <v>-2.1800000000000002</v>
      </c>
      <c r="Q41">
        <v>-1.26</v>
      </c>
      <c r="R41">
        <v>-0.13</v>
      </c>
      <c r="S41">
        <v>-0.51</v>
      </c>
      <c r="T41">
        <v>-1.52</v>
      </c>
      <c r="U41" s="114">
        <f t="shared" si="2"/>
        <v>-5.6</v>
      </c>
      <c r="V41" s="112">
        <f t="shared" si="3"/>
        <v>0</v>
      </c>
      <c r="Y41">
        <f>BAWANA!AW41+BAWANA!AX41</f>
        <v>-0.7</v>
      </c>
      <c r="Z41">
        <f>BAWANA!BD41+BAWANA!BE41</f>
        <v>-0.7</v>
      </c>
      <c r="AA41">
        <f>BAWANA!X41+BAWANA!Y41</f>
        <v>-0.7</v>
      </c>
      <c r="AB41">
        <f>BAWANA!AE41+BAWANA!AF41</f>
        <v>-0.7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0</v>
      </c>
      <c r="D42">
        <f>BAWANA!AL42</f>
        <v>-5.6</v>
      </c>
      <c r="E42">
        <f>BAWANA!AM42</f>
        <v>0</v>
      </c>
      <c r="F42">
        <f t="shared" si="4"/>
        <v>0</v>
      </c>
      <c r="G42">
        <f t="shared" si="5"/>
        <v>-5.6</v>
      </c>
      <c r="H42" s="112"/>
      <c r="I42">
        <f>BRPL_EOD!AI42+BRPL_EOD!AJ42</f>
        <v>-2.1800000000000002</v>
      </c>
      <c r="J42">
        <f>BYPL_EOD!AI42+BYPL_EOD!AJ42</f>
        <v>-1.26</v>
      </c>
      <c r="K42">
        <f>MES_EOD!AI42+MES_EOD!AJ42</f>
        <v>-0.13</v>
      </c>
      <c r="L42">
        <f>NDMC_EOD!AI42+NDMC_EOD!AJ42</f>
        <v>-0.51</v>
      </c>
      <c r="M42">
        <f>TPDDL_EOD!AI42+TPDDL_EOD!AJ42</f>
        <v>-1.52</v>
      </c>
      <c r="N42">
        <f t="shared" si="0"/>
        <v>-5.6</v>
      </c>
      <c r="O42" s="112">
        <f t="shared" si="1"/>
        <v>0</v>
      </c>
      <c r="P42">
        <v>-2.1800000000000002</v>
      </c>
      <c r="Q42">
        <v>-1.26</v>
      </c>
      <c r="R42">
        <v>-0.13</v>
      </c>
      <c r="S42">
        <v>-0.51</v>
      </c>
      <c r="T42">
        <v>-1.52</v>
      </c>
      <c r="U42" s="114">
        <f t="shared" si="2"/>
        <v>-5.6</v>
      </c>
      <c r="V42" s="112">
        <f t="shared" si="3"/>
        <v>0</v>
      </c>
      <c r="Y42">
        <f>BAWANA!AW42+BAWANA!AX42</f>
        <v>-0.7</v>
      </c>
      <c r="Z42">
        <f>BAWANA!BD42+BAWANA!BE42</f>
        <v>-0.7</v>
      </c>
      <c r="AA42">
        <f>BAWANA!X42+BAWANA!Y42</f>
        <v>-0.7</v>
      </c>
      <c r="AB42">
        <f>BAWANA!AE42+BAWANA!AF42</f>
        <v>-0.7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0</v>
      </c>
      <c r="D43">
        <f>BAWANA!AL43</f>
        <v>-5.6</v>
      </c>
      <c r="E43">
        <f>BAWANA!AM43</f>
        <v>0</v>
      </c>
      <c r="F43">
        <f t="shared" si="4"/>
        <v>0</v>
      </c>
      <c r="G43">
        <f t="shared" si="5"/>
        <v>-5.6</v>
      </c>
      <c r="H43" s="112"/>
      <c r="I43">
        <f>BRPL_EOD!AI43+BRPL_EOD!AJ43</f>
        <v>-2.1800000000000002</v>
      </c>
      <c r="J43">
        <f>BYPL_EOD!AI43+BYPL_EOD!AJ43</f>
        <v>-1.26</v>
      </c>
      <c r="K43">
        <f>MES_EOD!AI43+MES_EOD!AJ43</f>
        <v>-0.13</v>
      </c>
      <c r="L43">
        <f>NDMC_EOD!AI43+NDMC_EOD!AJ43</f>
        <v>-0.51</v>
      </c>
      <c r="M43">
        <f>TPDDL_EOD!AI43+TPDDL_EOD!AJ43</f>
        <v>-1.52</v>
      </c>
      <c r="N43">
        <f t="shared" si="0"/>
        <v>-5.6</v>
      </c>
      <c r="O43" s="112">
        <f t="shared" si="1"/>
        <v>0</v>
      </c>
      <c r="P43">
        <v>-2.1800000000000002</v>
      </c>
      <c r="Q43">
        <v>-1.26</v>
      </c>
      <c r="R43">
        <v>-0.13</v>
      </c>
      <c r="S43">
        <v>-0.51</v>
      </c>
      <c r="T43">
        <v>-1.52</v>
      </c>
      <c r="U43" s="114">
        <f t="shared" si="2"/>
        <v>-5.6</v>
      </c>
      <c r="V43" s="112">
        <f t="shared" si="3"/>
        <v>0</v>
      </c>
      <c r="Y43">
        <f>BAWANA!AW43+BAWANA!AX43</f>
        <v>-0.7</v>
      </c>
      <c r="Z43">
        <f>BAWANA!BD43+BAWANA!BE43</f>
        <v>-0.7</v>
      </c>
      <c r="AA43">
        <f>BAWANA!X43+BAWANA!Y43</f>
        <v>-0.7</v>
      </c>
      <c r="AB43">
        <f>BAWANA!AE43+BAWANA!AF43</f>
        <v>-0.7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0</v>
      </c>
      <c r="D44">
        <f>BAWANA!AL44</f>
        <v>-5.6</v>
      </c>
      <c r="E44">
        <f>BAWANA!AM44</f>
        <v>0</v>
      </c>
      <c r="F44">
        <f t="shared" si="4"/>
        <v>0</v>
      </c>
      <c r="G44">
        <f t="shared" si="5"/>
        <v>-5.6</v>
      </c>
      <c r="H44" s="112"/>
      <c r="I44">
        <f>BRPL_EOD!AI44+BRPL_EOD!AJ44</f>
        <v>-2.1800000000000002</v>
      </c>
      <c r="J44">
        <f>BYPL_EOD!AI44+BYPL_EOD!AJ44</f>
        <v>-1.26</v>
      </c>
      <c r="K44">
        <f>MES_EOD!AI44+MES_EOD!AJ44</f>
        <v>-0.13</v>
      </c>
      <c r="L44">
        <f>NDMC_EOD!AI44+NDMC_EOD!AJ44</f>
        <v>-0.51</v>
      </c>
      <c r="M44">
        <f>TPDDL_EOD!AI44+TPDDL_EOD!AJ44</f>
        <v>-1.52</v>
      </c>
      <c r="N44">
        <f t="shared" si="0"/>
        <v>-5.6</v>
      </c>
      <c r="O44" s="112">
        <f t="shared" si="1"/>
        <v>0</v>
      </c>
      <c r="P44">
        <v>-2.1800000000000002</v>
      </c>
      <c r="Q44">
        <v>-1.26</v>
      </c>
      <c r="R44">
        <v>-0.13</v>
      </c>
      <c r="S44">
        <v>-0.51</v>
      </c>
      <c r="T44">
        <v>-1.52</v>
      </c>
      <c r="U44" s="114">
        <f t="shared" si="2"/>
        <v>-5.6</v>
      </c>
      <c r="V44" s="112">
        <f t="shared" si="3"/>
        <v>0</v>
      </c>
      <c r="Y44">
        <f>BAWANA!AW44+BAWANA!AX44</f>
        <v>-0.7</v>
      </c>
      <c r="Z44">
        <f>BAWANA!BD44+BAWANA!BE44</f>
        <v>-0.7</v>
      </c>
      <c r="AA44">
        <f>BAWANA!X44+BAWANA!Y44</f>
        <v>-0.7</v>
      </c>
      <c r="AB44">
        <f>BAWANA!AE44+BAWANA!AF44</f>
        <v>-0.7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0</v>
      </c>
      <c r="D45">
        <f>BAWANA!AL45</f>
        <v>-5.6</v>
      </c>
      <c r="E45">
        <f>BAWANA!AM45</f>
        <v>0</v>
      </c>
      <c r="F45">
        <f t="shared" si="4"/>
        <v>0</v>
      </c>
      <c r="G45">
        <f t="shared" si="5"/>
        <v>-5.6</v>
      </c>
      <c r="H45" s="112"/>
      <c r="I45">
        <f>BRPL_EOD!AI45+BRPL_EOD!AJ45</f>
        <v>-2.1800000000000002</v>
      </c>
      <c r="J45">
        <f>BYPL_EOD!AI45+BYPL_EOD!AJ45</f>
        <v>-1.26</v>
      </c>
      <c r="K45">
        <f>MES_EOD!AI45+MES_EOD!AJ45</f>
        <v>-0.13</v>
      </c>
      <c r="L45">
        <f>NDMC_EOD!AI45+NDMC_EOD!AJ45</f>
        <v>-0.51</v>
      </c>
      <c r="M45">
        <f>TPDDL_EOD!AI45+TPDDL_EOD!AJ45</f>
        <v>-1.52</v>
      </c>
      <c r="N45">
        <f t="shared" si="0"/>
        <v>-5.6</v>
      </c>
      <c r="O45" s="112">
        <f t="shared" si="1"/>
        <v>0</v>
      </c>
      <c r="P45">
        <v>-2.1800000000000002</v>
      </c>
      <c r="Q45">
        <v>-1.26</v>
      </c>
      <c r="R45">
        <v>-0.13</v>
      </c>
      <c r="S45">
        <v>-0.51</v>
      </c>
      <c r="T45">
        <v>-1.52</v>
      </c>
      <c r="U45" s="114">
        <f t="shared" si="2"/>
        <v>-5.6</v>
      </c>
      <c r="V45" s="112">
        <f t="shared" si="3"/>
        <v>0</v>
      </c>
      <c r="Y45">
        <f>BAWANA!AW45+BAWANA!AX45</f>
        <v>-0.7</v>
      </c>
      <c r="Z45">
        <f>BAWANA!BD45+BAWANA!BE45</f>
        <v>-0.7</v>
      </c>
      <c r="AA45">
        <f>BAWANA!X45+BAWANA!Y45</f>
        <v>-0.7</v>
      </c>
      <c r="AB45">
        <f>BAWANA!AE45+BAWANA!AF45</f>
        <v>-0.7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0</v>
      </c>
      <c r="D46">
        <f>BAWANA!AL46</f>
        <v>-5.6</v>
      </c>
      <c r="E46">
        <f>BAWANA!AM46</f>
        <v>0</v>
      </c>
      <c r="F46">
        <f t="shared" si="4"/>
        <v>0</v>
      </c>
      <c r="G46">
        <f t="shared" si="5"/>
        <v>-5.6</v>
      </c>
      <c r="H46" s="112"/>
      <c r="I46">
        <f>BRPL_EOD!AI46+BRPL_EOD!AJ46</f>
        <v>-2.1800000000000002</v>
      </c>
      <c r="J46">
        <f>BYPL_EOD!AI46+BYPL_EOD!AJ46</f>
        <v>-1.26</v>
      </c>
      <c r="K46">
        <f>MES_EOD!AI46+MES_EOD!AJ46</f>
        <v>-0.13</v>
      </c>
      <c r="L46">
        <f>NDMC_EOD!AI46+NDMC_EOD!AJ46</f>
        <v>-0.51</v>
      </c>
      <c r="M46">
        <f>TPDDL_EOD!AI46+TPDDL_EOD!AJ46</f>
        <v>-1.52</v>
      </c>
      <c r="N46">
        <f t="shared" si="0"/>
        <v>-5.6</v>
      </c>
      <c r="O46" s="112">
        <f t="shared" si="1"/>
        <v>0</v>
      </c>
      <c r="P46">
        <v>-2.1800000000000002</v>
      </c>
      <c r="Q46">
        <v>-1.26</v>
      </c>
      <c r="R46">
        <v>-0.13</v>
      </c>
      <c r="S46">
        <v>-0.51</v>
      </c>
      <c r="T46">
        <v>-1.52</v>
      </c>
      <c r="U46" s="114">
        <f t="shared" si="2"/>
        <v>-5.6</v>
      </c>
      <c r="V46" s="112">
        <f t="shared" si="3"/>
        <v>0</v>
      </c>
      <c r="Y46">
        <f>BAWANA!AW46+BAWANA!AX46</f>
        <v>-0.7</v>
      </c>
      <c r="Z46">
        <f>BAWANA!BD46+BAWANA!BE46</f>
        <v>-0.7</v>
      </c>
      <c r="AA46">
        <f>BAWANA!X46+BAWANA!Y46</f>
        <v>-0.7</v>
      </c>
      <c r="AB46">
        <f>BAWANA!AE46+BAWANA!AF46</f>
        <v>-0.7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0</v>
      </c>
      <c r="D47">
        <f>BAWANA!AL47</f>
        <v>-5.6</v>
      </c>
      <c r="E47">
        <f>BAWANA!AM47</f>
        <v>0</v>
      </c>
      <c r="F47">
        <f t="shared" si="4"/>
        <v>0</v>
      </c>
      <c r="G47">
        <f t="shared" si="5"/>
        <v>-5.6</v>
      </c>
      <c r="H47" s="112"/>
      <c r="I47">
        <f>BRPL_EOD!AI47+BRPL_EOD!AJ47</f>
        <v>-2.1800000000000002</v>
      </c>
      <c r="J47">
        <f>BYPL_EOD!AI47+BYPL_EOD!AJ47</f>
        <v>-1.26</v>
      </c>
      <c r="K47">
        <f>MES_EOD!AI47+MES_EOD!AJ47</f>
        <v>-0.13</v>
      </c>
      <c r="L47">
        <f>NDMC_EOD!AI47+NDMC_EOD!AJ47</f>
        <v>-0.51</v>
      </c>
      <c r="M47">
        <f>TPDDL_EOD!AI47+TPDDL_EOD!AJ47</f>
        <v>-1.52</v>
      </c>
      <c r="N47">
        <f t="shared" si="0"/>
        <v>-5.6</v>
      </c>
      <c r="O47" s="112">
        <f t="shared" si="1"/>
        <v>0</v>
      </c>
      <c r="P47">
        <v>-2.1800000000000002</v>
      </c>
      <c r="Q47">
        <v>-1.26</v>
      </c>
      <c r="R47">
        <v>-0.13</v>
      </c>
      <c r="S47">
        <v>-0.51</v>
      </c>
      <c r="T47">
        <v>-1.52</v>
      </c>
      <c r="U47" s="114">
        <f t="shared" si="2"/>
        <v>-5.6</v>
      </c>
      <c r="V47" s="112">
        <f t="shared" si="3"/>
        <v>0</v>
      </c>
      <c r="Y47">
        <f>BAWANA!AW47+BAWANA!AX47</f>
        <v>-0.7</v>
      </c>
      <c r="Z47">
        <f>BAWANA!BD47+BAWANA!BE47</f>
        <v>-0.7</v>
      </c>
      <c r="AA47">
        <f>BAWANA!X47+BAWANA!Y47</f>
        <v>-0.7</v>
      </c>
      <c r="AB47">
        <f>BAWANA!AE47+BAWANA!AF47</f>
        <v>-0.7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0</v>
      </c>
      <c r="D48">
        <f>BAWANA!AL48</f>
        <v>-5.6</v>
      </c>
      <c r="E48">
        <f>BAWANA!AM48</f>
        <v>0</v>
      </c>
      <c r="F48">
        <f t="shared" si="4"/>
        <v>0</v>
      </c>
      <c r="G48">
        <f t="shared" si="5"/>
        <v>-5.6</v>
      </c>
      <c r="H48" s="112"/>
      <c r="I48">
        <f>BRPL_EOD!AI48+BRPL_EOD!AJ48</f>
        <v>-2.1800000000000002</v>
      </c>
      <c r="J48">
        <f>BYPL_EOD!AI48+BYPL_EOD!AJ48</f>
        <v>-1.26</v>
      </c>
      <c r="K48">
        <f>MES_EOD!AI48+MES_EOD!AJ48</f>
        <v>-0.13</v>
      </c>
      <c r="L48">
        <f>NDMC_EOD!AI48+NDMC_EOD!AJ48</f>
        <v>-0.51</v>
      </c>
      <c r="M48">
        <f>TPDDL_EOD!AI48+TPDDL_EOD!AJ48</f>
        <v>-1.52</v>
      </c>
      <c r="N48">
        <f t="shared" si="0"/>
        <v>-5.6</v>
      </c>
      <c r="O48" s="112">
        <f t="shared" si="1"/>
        <v>0</v>
      </c>
      <c r="P48">
        <v>-2.1800000000000002</v>
      </c>
      <c r="Q48">
        <v>-1.26</v>
      </c>
      <c r="R48">
        <v>-0.13</v>
      </c>
      <c r="S48">
        <v>-0.51</v>
      </c>
      <c r="T48">
        <v>-1.52</v>
      </c>
      <c r="U48" s="114">
        <f t="shared" si="2"/>
        <v>-5.6</v>
      </c>
      <c r="V48" s="112">
        <f t="shared" si="3"/>
        <v>0</v>
      </c>
      <c r="Y48">
        <f>BAWANA!AW48+BAWANA!AX48</f>
        <v>-0.7</v>
      </c>
      <c r="Z48">
        <f>BAWANA!BD48+BAWANA!BE48</f>
        <v>-0.7</v>
      </c>
      <c r="AA48">
        <f>BAWANA!X48+BAWANA!Y48</f>
        <v>-0.7</v>
      </c>
      <c r="AB48">
        <f>BAWANA!AE48+BAWANA!AF48</f>
        <v>-0.7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0</v>
      </c>
      <c r="D49">
        <f>BAWANA!AL49</f>
        <v>-5.6</v>
      </c>
      <c r="E49">
        <f>BAWANA!AM49</f>
        <v>0</v>
      </c>
      <c r="F49">
        <f t="shared" si="4"/>
        <v>0</v>
      </c>
      <c r="G49">
        <f t="shared" si="5"/>
        <v>-5.6</v>
      </c>
      <c r="H49" s="112"/>
      <c r="I49">
        <f>BRPL_EOD!AI49+BRPL_EOD!AJ49</f>
        <v>-2.1800000000000002</v>
      </c>
      <c r="J49">
        <f>BYPL_EOD!AI49+BYPL_EOD!AJ49</f>
        <v>-1.26</v>
      </c>
      <c r="K49">
        <f>MES_EOD!AI49+MES_EOD!AJ49</f>
        <v>-0.13</v>
      </c>
      <c r="L49">
        <f>NDMC_EOD!AI49+NDMC_EOD!AJ49</f>
        <v>-0.51</v>
      </c>
      <c r="M49">
        <f>TPDDL_EOD!AI49+TPDDL_EOD!AJ49</f>
        <v>-1.52</v>
      </c>
      <c r="N49">
        <f t="shared" si="0"/>
        <v>-5.6</v>
      </c>
      <c r="O49" s="112">
        <f t="shared" si="1"/>
        <v>0</v>
      </c>
      <c r="P49">
        <v>-2.1800000000000002</v>
      </c>
      <c r="Q49">
        <v>-1.26</v>
      </c>
      <c r="R49">
        <v>-0.13</v>
      </c>
      <c r="S49">
        <v>-0.51</v>
      </c>
      <c r="T49">
        <v>-1.52</v>
      </c>
      <c r="U49" s="114">
        <f t="shared" si="2"/>
        <v>-5.6</v>
      </c>
      <c r="V49" s="112">
        <f t="shared" si="3"/>
        <v>0</v>
      </c>
      <c r="Y49">
        <f>BAWANA!AW49+BAWANA!AX49</f>
        <v>-0.7</v>
      </c>
      <c r="Z49">
        <f>BAWANA!BD49+BAWANA!BE49</f>
        <v>-0.7</v>
      </c>
      <c r="AA49">
        <f>BAWANA!X49+BAWANA!Y49</f>
        <v>-0.7</v>
      </c>
      <c r="AB49">
        <f>BAWANA!AE49+BAWANA!AF49</f>
        <v>-0.7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0</v>
      </c>
      <c r="D50">
        <f>BAWANA!AL50</f>
        <v>-5.6</v>
      </c>
      <c r="E50">
        <f>BAWANA!AM50</f>
        <v>0</v>
      </c>
      <c r="F50">
        <f t="shared" si="4"/>
        <v>0</v>
      </c>
      <c r="G50">
        <f t="shared" si="5"/>
        <v>-5.6</v>
      </c>
      <c r="H50" s="112"/>
      <c r="I50">
        <f>BRPL_EOD!AI50+BRPL_EOD!AJ50</f>
        <v>-2.1800000000000002</v>
      </c>
      <c r="J50">
        <f>BYPL_EOD!AI50+BYPL_EOD!AJ50</f>
        <v>-1.26</v>
      </c>
      <c r="K50">
        <f>MES_EOD!AI50+MES_EOD!AJ50</f>
        <v>-0.13</v>
      </c>
      <c r="L50">
        <f>NDMC_EOD!AI50+NDMC_EOD!AJ50</f>
        <v>-0.51</v>
      </c>
      <c r="M50">
        <f>TPDDL_EOD!AI50+TPDDL_EOD!AJ50</f>
        <v>-1.52</v>
      </c>
      <c r="N50">
        <f t="shared" si="0"/>
        <v>-5.6</v>
      </c>
      <c r="O50" s="112">
        <f t="shared" si="1"/>
        <v>0</v>
      </c>
      <c r="P50">
        <v>-2.1800000000000002</v>
      </c>
      <c r="Q50">
        <v>-1.26</v>
      </c>
      <c r="R50">
        <v>-0.13</v>
      </c>
      <c r="S50">
        <v>-0.51</v>
      </c>
      <c r="T50">
        <v>-1.52</v>
      </c>
      <c r="U50" s="114">
        <f t="shared" si="2"/>
        <v>-5.6</v>
      </c>
      <c r="V50" s="112">
        <f t="shared" si="3"/>
        <v>0</v>
      </c>
      <c r="Y50">
        <f>BAWANA!AW50+BAWANA!AX50</f>
        <v>-0.7</v>
      </c>
      <c r="Z50">
        <f>BAWANA!BD50+BAWANA!BE50</f>
        <v>-0.7</v>
      </c>
      <c r="AA50">
        <f>BAWANA!X50+BAWANA!Y50</f>
        <v>-0.7</v>
      </c>
      <c r="AB50">
        <f>BAWANA!AE50+BAWANA!AF50</f>
        <v>-0.7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0</v>
      </c>
      <c r="D51">
        <f>BAWANA!AL51</f>
        <v>-5.6</v>
      </c>
      <c r="E51">
        <f>BAWANA!AM51</f>
        <v>0</v>
      </c>
      <c r="F51">
        <f t="shared" si="4"/>
        <v>0</v>
      </c>
      <c r="G51">
        <f t="shared" si="5"/>
        <v>-5.6</v>
      </c>
      <c r="H51" s="112"/>
      <c r="I51">
        <f>BRPL_EOD!AI51+BRPL_EOD!AJ51</f>
        <v>-2.1800000000000002</v>
      </c>
      <c r="J51">
        <f>BYPL_EOD!AI51+BYPL_EOD!AJ51</f>
        <v>-1.26</v>
      </c>
      <c r="K51">
        <f>MES_EOD!AI51+MES_EOD!AJ51</f>
        <v>-0.13</v>
      </c>
      <c r="L51">
        <f>NDMC_EOD!AI51+NDMC_EOD!AJ51</f>
        <v>-0.51</v>
      </c>
      <c r="M51">
        <f>TPDDL_EOD!AI51+TPDDL_EOD!AJ51</f>
        <v>-1.52</v>
      </c>
      <c r="N51">
        <f t="shared" si="0"/>
        <v>-5.6</v>
      </c>
      <c r="O51" s="112">
        <f t="shared" si="1"/>
        <v>0</v>
      </c>
      <c r="P51">
        <v>-2.1800000000000002</v>
      </c>
      <c r="Q51">
        <v>-1.26</v>
      </c>
      <c r="R51">
        <v>-0.13</v>
      </c>
      <c r="S51">
        <v>-0.51</v>
      </c>
      <c r="T51">
        <v>-1.52</v>
      </c>
      <c r="U51" s="114">
        <f t="shared" si="2"/>
        <v>-5.6</v>
      </c>
      <c r="V51" s="112">
        <f t="shared" si="3"/>
        <v>0</v>
      </c>
      <c r="Y51">
        <f>BAWANA!AW51+BAWANA!AX51</f>
        <v>-0.7</v>
      </c>
      <c r="Z51">
        <f>BAWANA!BD51+BAWANA!BE51</f>
        <v>-0.7</v>
      </c>
      <c r="AA51">
        <f>BAWANA!X51+BAWANA!Y51</f>
        <v>-0.7</v>
      </c>
      <c r="AB51">
        <f>BAWANA!AE51+BAWANA!AF51</f>
        <v>-0.7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0</v>
      </c>
      <c r="D52">
        <f>BAWANA!AL52</f>
        <v>-5.6</v>
      </c>
      <c r="E52">
        <f>BAWANA!AM52</f>
        <v>0</v>
      </c>
      <c r="F52">
        <f t="shared" si="4"/>
        <v>0</v>
      </c>
      <c r="G52">
        <f t="shared" si="5"/>
        <v>-5.6</v>
      </c>
      <c r="H52" s="112"/>
      <c r="I52">
        <f>BRPL_EOD!AI52+BRPL_EOD!AJ52</f>
        <v>-2.1800000000000002</v>
      </c>
      <c r="J52">
        <f>BYPL_EOD!AI52+BYPL_EOD!AJ52</f>
        <v>-1.26</v>
      </c>
      <c r="K52">
        <f>MES_EOD!AI52+MES_EOD!AJ52</f>
        <v>-0.13</v>
      </c>
      <c r="L52">
        <f>NDMC_EOD!AI52+NDMC_EOD!AJ52</f>
        <v>-0.51</v>
      </c>
      <c r="M52">
        <f>TPDDL_EOD!AI52+TPDDL_EOD!AJ52</f>
        <v>-1.52</v>
      </c>
      <c r="N52">
        <f t="shared" si="0"/>
        <v>-5.6</v>
      </c>
      <c r="O52" s="112">
        <f t="shared" si="1"/>
        <v>0</v>
      </c>
      <c r="P52">
        <v>-2.1800000000000002</v>
      </c>
      <c r="Q52">
        <v>-1.26</v>
      </c>
      <c r="R52">
        <v>-0.13</v>
      </c>
      <c r="S52">
        <v>-0.51</v>
      </c>
      <c r="T52">
        <v>-1.52</v>
      </c>
      <c r="U52" s="114">
        <f t="shared" si="2"/>
        <v>-5.6</v>
      </c>
      <c r="V52" s="112">
        <f t="shared" si="3"/>
        <v>0</v>
      </c>
      <c r="Y52">
        <f>BAWANA!AW52+BAWANA!AX52</f>
        <v>-0.7</v>
      </c>
      <c r="Z52">
        <f>BAWANA!BD52+BAWANA!BE52</f>
        <v>-0.7</v>
      </c>
      <c r="AA52">
        <f>BAWANA!X52+BAWANA!Y52</f>
        <v>-0.7</v>
      </c>
      <c r="AB52">
        <f>BAWANA!AE52+BAWANA!AF52</f>
        <v>-0.7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0</v>
      </c>
      <c r="D53">
        <f>BAWANA!AL53</f>
        <v>-5.6</v>
      </c>
      <c r="E53">
        <f>BAWANA!AM53</f>
        <v>0</v>
      </c>
      <c r="F53">
        <f t="shared" si="4"/>
        <v>0</v>
      </c>
      <c r="G53">
        <f t="shared" si="5"/>
        <v>-5.6</v>
      </c>
      <c r="H53" s="112"/>
      <c r="I53">
        <f>BRPL_EOD!AI53+BRPL_EOD!AJ53</f>
        <v>-2.1800000000000002</v>
      </c>
      <c r="J53">
        <f>BYPL_EOD!AI53+BYPL_EOD!AJ53</f>
        <v>-1.26</v>
      </c>
      <c r="K53">
        <f>MES_EOD!AI53+MES_EOD!AJ53</f>
        <v>-0.13</v>
      </c>
      <c r="L53">
        <f>NDMC_EOD!AI53+NDMC_EOD!AJ53</f>
        <v>-0.51</v>
      </c>
      <c r="M53">
        <f>TPDDL_EOD!AI53+TPDDL_EOD!AJ53</f>
        <v>-1.52</v>
      </c>
      <c r="N53">
        <f t="shared" si="0"/>
        <v>-5.6</v>
      </c>
      <c r="O53" s="112">
        <f t="shared" si="1"/>
        <v>0</v>
      </c>
      <c r="P53">
        <v>-2.1800000000000002</v>
      </c>
      <c r="Q53">
        <v>-1.26</v>
      </c>
      <c r="R53">
        <v>-0.13</v>
      </c>
      <c r="S53">
        <v>-0.51</v>
      </c>
      <c r="T53">
        <v>-1.52</v>
      </c>
      <c r="U53" s="114">
        <f t="shared" si="2"/>
        <v>-5.6</v>
      </c>
      <c r="V53" s="112">
        <f t="shared" si="3"/>
        <v>0</v>
      </c>
      <c r="Y53">
        <f>BAWANA!AW53+BAWANA!AX53</f>
        <v>-0.7</v>
      </c>
      <c r="Z53">
        <f>BAWANA!BD53+BAWANA!BE53</f>
        <v>-0.7</v>
      </c>
      <c r="AA53">
        <f>BAWANA!X53+BAWANA!Y53</f>
        <v>-0.7</v>
      </c>
      <c r="AB53">
        <f>BAWANA!AE53+BAWANA!AF53</f>
        <v>-0.7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0</v>
      </c>
      <c r="D54">
        <f>BAWANA!AL54</f>
        <v>-5.6</v>
      </c>
      <c r="E54">
        <f>BAWANA!AM54</f>
        <v>0</v>
      </c>
      <c r="F54">
        <f t="shared" si="4"/>
        <v>0</v>
      </c>
      <c r="G54">
        <f t="shared" si="5"/>
        <v>-5.6</v>
      </c>
      <c r="H54" s="112"/>
      <c r="I54">
        <f>BRPL_EOD!AI54+BRPL_EOD!AJ54</f>
        <v>-2.1800000000000002</v>
      </c>
      <c r="J54">
        <f>BYPL_EOD!AI54+BYPL_EOD!AJ54</f>
        <v>-1.26</v>
      </c>
      <c r="K54">
        <f>MES_EOD!AI54+MES_EOD!AJ54</f>
        <v>-0.13</v>
      </c>
      <c r="L54">
        <f>NDMC_EOD!AI54+NDMC_EOD!AJ54</f>
        <v>-0.51</v>
      </c>
      <c r="M54">
        <f>TPDDL_EOD!AI54+TPDDL_EOD!AJ54</f>
        <v>-1.52</v>
      </c>
      <c r="N54">
        <f t="shared" si="0"/>
        <v>-5.6</v>
      </c>
      <c r="O54" s="112">
        <f t="shared" si="1"/>
        <v>0</v>
      </c>
      <c r="P54">
        <v>-2.1800000000000002</v>
      </c>
      <c r="Q54">
        <v>-1.26</v>
      </c>
      <c r="R54">
        <v>-0.13</v>
      </c>
      <c r="S54">
        <v>-0.51</v>
      </c>
      <c r="T54">
        <v>-1.52</v>
      </c>
      <c r="U54" s="114">
        <f t="shared" si="2"/>
        <v>-5.6</v>
      </c>
      <c r="V54" s="112">
        <f t="shared" si="3"/>
        <v>0</v>
      </c>
      <c r="Y54">
        <f>BAWANA!AW54+BAWANA!AX54</f>
        <v>-0.7</v>
      </c>
      <c r="Z54">
        <f>BAWANA!BD54+BAWANA!BE54</f>
        <v>-0.7</v>
      </c>
      <c r="AA54">
        <f>BAWANA!X54+BAWANA!Y54</f>
        <v>-0.7</v>
      </c>
      <c r="AB54">
        <f>BAWANA!AE54+BAWANA!AF54</f>
        <v>-0.7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0</v>
      </c>
      <c r="D55">
        <f>BAWANA!AL55</f>
        <v>-5.6</v>
      </c>
      <c r="E55">
        <f>BAWANA!AM55</f>
        <v>0</v>
      </c>
      <c r="F55">
        <f t="shared" si="4"/>
        <v>0</v>
      </c>
      <c r="G55">
        <f t="shared" si="5"/>
        <v>-5.6</v>
      </c>
      <c r="H55" s="112"/>
      <c r="I55">
        <f>BRPL_EOD!AI55+BRPL_EOD!AJ55</f>
        <v>-2.1800000000000002</v>
      </c>
      <c r="J55">
        <f>BYPL_EOD!AI55+BYPL_EOD!AJ55</f>
        <v>-1.26</v>
      </c>
      <c r="K55">
        <f>MES_EOD!AI55+MES_EOD!AJ55</f>
        <v>-0.13</v>
      </c>
      <c r="L55">
        <f>NDMC_EOD!AI55+NDMC_EOD!AJ55</f>
        <v>-0.51</v>
      </c>
      <c r="M55">
        <f>TPDDL_EOD!AI55+TPDDL_EOD!AJ55</f>
        <v>-1.52</v>
      </c>
      <c r="N55">
        <f t="shared" si="0"/>
        <v>-5.6</v>
      </c>
      <c r="O55" s="112">
        <f t="shared" si="1"/>
        <v>0</v>
      </c>
      <c r="P55">
        <v>-2.1800000000000002</v>
      </c>
      <c r="Q55">
        <v>-1.26</v>
      </c>
      <c r="R55">
        <v>-0.13</v>
      </c>
      <c r="S55">
        <v>-0.51</v>
      </c>
      <c r="T55">
        <v>-1.52</v>
      </c>
      <c r="U55" s="114">
        <f t="shared" si="2"/>
        <v>-5.6</v>
      </c>
      <c r="V55" s="112">
        <f t="shared" si="3"/>
        <v>0</v>
      </c>
      <c r="Y55">
        <f>BAWANA!AW55+BAWANA!AX55</f>
        <v>-0.7</v>
      </c>
      <c r="Z55">
        <f>BAWANA!BD55+BAWANA!BE55</f>
        <v>-0.7</v>
      </c>
      <c r="AA55">
        <f>BAWANA!X55+BAWANA!Y55</f>
        <v>-0.7</v>
      </c>
      <c r="AB55">
        <f>BAWANA!AE55+BAWANA!AF55</f>
        <v>-0.7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0</v>
      </c>
      <c r="D56">
        <f>BAWANA!AL56</f>
        <v>-5.6</v>
      </c>
      <c r="E56">
        <f>BAWANA!AM56</f>
        <v>0</v>
      </c>
      <c r="F56">
        <f t="shared" si="4"/>
        <v>0</v>
      </c>
      <c r="G56">
        <f t="shared" si="5"/>
        <v>-5.6</v>
      </c>
      <c r="H56" s="112"/>
      <c r="I56">
        <f>BRPL_EOD!AI56+BRPL_EOD!AJ56</f>
        <v>-2.1800000000000002</v>
      </c>
      <c r="J56">
        <f>BYPL_EOD!AI56+BYPL_EOD!AJ56</f>
        <v>-1.26</v>
      </c>
      <c r="K56">
        <f>MES_EOD!AI56+MES_EOD!AJ56</f>
        <v>-0.13</v>
      </c>
      <c r="L56">
        <f>NDMC_EOD!AI56+NDMC_EOD!AJ56</f>
        <v>-0.51</v>
      </c>
      <c r="M56">
        <f>TPDDL_EOD!AI56+TPDDL_EOD!AJ56</f>
        <v>-1.52</v>
      </c>
      <c r="N56">
        <f t="shared" si="0"/>
        <v>-5.6</v>
      </c>
      <c r="O56" s="112">
        <f t="shared" si="1"/>
        <v>0</v>
      </c>
      <c r="P56">
        <v>-2.1800000000000002</v>
      </c>
      <c r="Q56">
        <v>-1.26</v>
      </c>
      <c r="R56">
        <v>-0.13</v>
      </c>
      <c r="S56">
        <v>-0.51</v>
      </c>
      <c r="T56">
        <v>-1.52</v>
      </c>
      <c r="U56" s="114">
        <f t="shared" si="2"/>
        <v>-5.6</v>
      </c>
      <c r="V56" s="112">
        <f t="shared" si="3"/>
        <v>0</v>
      </c>
      <c r="Y56">
        <f>BAWANA!AW56+BAWANA!AX56</f>
        <v>-0.7</v>
      </c>
      <c r="Z56">
        <f>BAWANA!BD56+BAWANA!BE56</f>
        <v>-0.7</v>
      </c>
      <c r="AA56">
        <f>BAWANA!X56+BAWANA!Y56</f>
        <v>-0.7</v>
      </c>
      <c r="AB56">
        <f>BAWANA!AE56+BAWANA!AF56</f>
        <v>-0.7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0</v>
      </c>
      <c r="D57">
        <f>BAWANA!AL57</f>
        <v>-5.6</v>
      </c>
      <c r="E57">
        <f>BAWANA!AM57</f>
        <v>0</v>
      </c>
      <c r="F57">
        <f t="shared" si="4"/>
        <v>0</v>
      </c>
      <c r="G57">
        <f t="shared" si="5"/>
        <v>-5.6</v>
      </c>
      <c r="H57" s="112"/>
      <c r="I57">
        <f>BRPL_EOD!AI57+BRPL_EOD!AJ57</f>
        <v>-2.1800000000000002</v>
      </c>
      <c r="J57">
        <f>BYPL_EOD!AI57+BYPL_EOD!AJ57</f>
        <v>-1.26</v>
      </c>
      <c r="K57">
        <f>MES_EOD!AI57+MES_EOD!AJ57</f>
        <v>-0.13</v>
      </c>
      <c r="L57">
        <f>NDMC_EOD!AI57+NDMC_EOD!AJ57</f>
        <v>-0.51</v>
      </c>
      <c r="M57">
        <f>TPDDL_EOD!AI57+TPDDL_EOD!AJ57</f>
        <v>-1.52</v>
      </c>
      <c r="N57">
        <f t="shared" si="0"/>
        <v>-5.6</v>
      </c>
      <c r="O57" s="112">
        <f t="shared" si="1"/>
        <v>0</v>
      </c>
      <c r="P57">
        <v>-2.1800000000000002</v>
      </c>
      <c r="Q57">
        <v>-1.26</v>
      </c>
      <c r="R57">
        <v>-0.13</v>
      </c>
      <c r="S57">
        <v>-0.51</v>
      </c>
      <c r="T57">
        <v>-1.52</v>
      </c>
      <c r="U57" s="114">
        <f t="shared" si="2"/>
        <v>-5.6</v>
      </c>
      <c r="V57" s="112">
        <f t="shared" si="3"/>
        <v>0</v>
      </c>
      <c r="Y57">
        <f>BAWANA!AW57+BAWANA!AX57</f>
        <v>-0.7</v>
      </c>
      <c r="Z57">
        <f>BAWANA!BD57+BAWANA!BE57</f>
        <v>-0.7</v>
      </c>
      <c r="AA57">
        <f>BAWANA!X57+BAWANA!Y57</f>
        <v>-0.7</v>
      </c>
      <c r="AB57">
        <f>BAWANA!AE57+BAWANA!AF57</f>
        <v>-0.7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0</v>
      </c>
      <c r="D58">
        <f>BAWANA!AL58</f>
        <v>-5.6</v>
      </c>
      <c r="E58">
        <f>BAWANA!AM58</f>
        <v>0</v>
      </c>
      <c r="F58">
        <f t="shared" si="4"/>
        <v>0</v>
      </c>
      <c r="G58">
        <f t="shared" si="5"/>
        <v>-5.6</v>
      </c>
      <c r="H58" s="112"/>
      <c r="I58">
        <f>BRPL_EOD!AI58+BRPL_EOD!AJ58</f>
        <v>-2.1800000000000002</v>
      </c>
      <c r="J58">
        <f>BYPL_EOD!AI58+BYPL_EOD!AJ58</f>
        <v>-1.26</v>
      </c>
      <c r="K58">
        <f>MES_EOD!AI58+MES_EOD!AJ58</f>
        <v>-0.13</v>
      </c>
      <c r="L58">
        <f>NDMC_EOD!AI58+NDMC_EOD!AJ58</f>
        <v>-0.51</v>
      </c>
      <c r="M58">
        <f>TPDDL_EOD!AI58+TPDDL_EOD!AJ58</f>
        <v>-1.52</v>
      </c>
      <c r="N58">
        <f t="shared" si="0"/>
        <v>-5.6</v>
      </c>
      <c r="O58" s="112">
        <f t="shared" si="1"/>
        <v>0</v>
      </c>
      <c r="P58">
        <v>-2.1800000000000002</v>
      </c>
      <c r="Q58">
        <v>-1.26</v>
      </c>
      <c r="R58">
        <v>-0.13</v>
      </c>
      <c r="S58">
        <v>-0.51</v>
      </c>
      <c r="T58">
        <v>-1.52</v>
      </c>
      <c r="U58" s="114">
        <f t="shared" si="2"/>
        <v>-5.6</v>
      </c>
      <c r="V58" s="112">
        <f t="shared" si="3"/>
        <v>0</v>
      </c>
      <c r="Y58">
        <f>BAWANA!AW58+BAWANA!AX58</f>
        <v>-0.7</v>
      </c>
      <c r="Z58">
        <f>BAWANA!BD58+BAWANA!BE58</f>
        <v>-0.7</v>
      </c>
      <c r="AA58">
        <f>BAWANA!X58+BAWANA!Y58</f>
        <v>-0.7</v>
      </c>
      <c r="AB58">
        <f>BAWANA!AE58+BAWANA!AF58</f>
        <v>-0.7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0</v>
      </c>
      <c r="D59">
        <f>BAWANA!AL59</f>
        <v>-5.6</v>
      </c>
      <c r="E59">
        <f>BAWANA!AM59</f>
        <v>0</v>
      </c>
      <c r="F59">
        <f t="shared" si="4"/>
        <v>0</v>
      </c>
      <c r="G59">
        <f t="shared" si="5"/>
        <v>-5.6</v>
      </c>
      <c r="H59" s="112"/>
      <c r="I59">
        <f>BRPL_EOD!AI59+BRPL_EOD!AJ59</f>
        <v>-2.1800000000000002</v>
      </c>
      <c r="J59">
        <f>BYPL_EOD!AI59+BYPL_EOD!AJ59</f>
        <v>-1.26</v>
      </c>
      <c r="K59">
        <f>MES_EOD!AI59+MES_EOD!AJ59</f>
        <v>-0.13</v>
      </c>
      <c r="L59">
        <f>NDMC_EOD!AI59+NDMC_EOD!AJ59</f>
        <v>-0.51</v>
      </c>
      <c r="M59">
        <f>TPDDL_EOD!AI59+TPDDL_EOD!AJ59</f>
        <v>-1.52</v>
      </c>
      <c r="N59">
        <f t="shared" si="0"/>
        <v>-5.6</v>
      </c>
      <c r="O59" s="112">
        <f t="shared" si="1"/>
        <v>0</v>
      </c>
      <c r="P59">
        <v>-2.1800000000000002</v>
      </c>
      <c r="Q59">
        <v>-1.26</v>
      </c>
      <c r="R59">
        <v>-0.13</v>
      </c>
      <c r="S59">
        <v>-0.51</v>
      </c>
      <c r="T59">
        <v>-1.52</v>
      </c>
      <c r="U59" s="114">
        <f t="shared" si="2"/>
        <v>-5.6</v>
      </c>
      <c r="V59" s="112">
        <f t="shared" si="3"/>
        <v>0</v>
      </c>
      <c r="Y59">
        <f>BAWANA!AW59+BAWANA!AX59</f>
        <v>-0.7</v>
      </c>
      <c r="Z59">
        <f>BAWANA!BD59+BAWANA!BE59</f>
        <v>-0.7</v>
      </c>
      <c r="AA59">
        <f>BAWANA!X59+BAWANA!Y59</f>
        <v>-0.7</v>
      </c>
      <c r="AB59">
        <f>BAWANA!AE59+BAWANA!AF59</f>
        <v>-0.7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0</v>
      </c>
      <c r="D60">
        <f>BAWANA!AL60</f>
        <v>-5.6</v>
      </c>
      <c r="E60">
        <f>BAWANA!AM60</f>
        <v>0</v>
      </c>
      <c r="F60">
        <f t="shared" si="4"/>
        <v>0</v>
      </c>
      <c r="G60">
        <f t="shared" si="5"/>
        <v>-5.6</v>
      </c>
      <c r="H60" s="112"/>
      <c r="I60">
        <f>BRPL_EOD!AI60+BRPL_EOD!AJ60</f>
        <v>-2.1800000000000002</v>
      </c>
      <c r="J60">
        <f>BYPL_EOD!AI60+BYPL_EOD!AJ60</f>
        <v>-1.26</v>
      </c>
      <c r="K60">
        <f>MES_EOD!AI60+MES_EOD!AJ60</f>
        <v>-0.13</v>
      </c>
      <c r="L60">
        <f>NDMC_EOD!AI60+NDMC_EOD!AJ60</f>
        <v>-0.51</v>
      </c>
      <c r="M60">
        <f>TPDDL_EOD!AI60+TPDDL_EOD!AJ60</f>
        <v>-1.52</v>
      </c>
      <c r="N60">
        <f t="shared" si="0"/>
        <v>-5.6</v>
      </c>
      <c r="O60" s="112">
        <f t="shared" si="1"/>
        <v>0</v>
      </c>
      <c r="P60">
        <v>-2.1800000000000002</v>
      </c>
      <c r="Q60">
        <v>-1.26</v>
      </c>
      <c r="R60">
        <v>-0.13</v>
      </c>
      <c r="S60">
        <v>-0.51</v>
      </c>
      <c r="T60">
        <v>-1.52</v>
      </c>
      <c r="U60" s="114">
        <f t="shared" si="2"/>
        <v>-5.6</v>
      </c>
      <c r="V60" s="112">
        <f t="shared" si="3"/>
        <v>0</v>
      </c>
      <c r="Y60">
        <f>BAWANA!AW60+BAWANA!AX60</f>
        <v>-0.7</v>
      </c>
      <c r="Z60">
        <f>BAWANA!BD60+BAWANA!BE60</f>
        <v>-0.7</v>
      </c>
      <c r="AA60">
        <f>BAWANA!X60+BAWANA!Y60</f>
        <v>-0.7</v>
      </c>
      <c r="AB60">
        <f>BAWANA!AE60+BAWANA!AF60</f>
        <v>-0.7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0</v>
      </c>
      <c r="D61">
        <f>BAWANA!AL61</f>
        <v>-5.6</v>
      </c>
      <c r="E61">
        <f>BAWANA!AM61</f>
        <v>0</v>
      </c>
      <c r="F61">
        <f t="shared" si="4"/>
        <v>0</v>
      </c>
      <c r="G61">
        <f t="shared" si="5"/>
        <v>-5.6</v>
      </c>
      <c r="H61" s="112"/>
      <c r="I61">
        <f>BRPL_EOD!AI61+BRPL_EOD!AJ61</f>
        <v>-2.1800000000000002</v>
      </c>
      <c r="J61">
        <f>BYPL_EOD!AI61+BYPL_EOD!AJ61</f>
        <v>-1.26</v>
      </c>
      <c r="K61">
        <f>MES_EOD!AI61+MES_EOD!AJ61</f>
        <v>-0.13</v>
      </c>
      <c r="L61">
        <f>NDMC_EOD!AI61+NDMC_EOD!AJ61</f>
        <v>-0.51</v>
      </c>
      <c r="M61">
        <f>TPDDL_EOD!AI61+TPDDL_EOD!AJ61</f>
        <v>-1.52</v>
      </c>
      <c r="N61">
        <f t="shared" si="0"/>
        <v>-5.6</v>
      </c>
      <c r="O61" s="112">
        <f t="shared" si="1"/>
        <v>0</v>
      </c>
      <c r="P61">
        <v>-2.1800000000000002</v>
      </c>
      <c r="Q61">
        <v>-1.26</v>
      </c>
      <c r="R61">
        <v>-0.13</v>
      </c>
      <c r="S61">
        <v>-0.51</v>
      </c>
      <c r="T61">
        <v>-1.52</v>
      </c>
      <c r="U61" s="114">
        <f t="shared" si="2"/>
        <v>-5.6</v>
      </c>
      <c r="V61" s="112">
        <f t="shared" si="3"/>
        <v>0</v>
      </c>
      <c r="Y61">
        <f>BAWANA!AW61+BAWANA!AX61</f>
        <v>-0.7</v>
      </c>
      <c r="Z61">
        <f>BAWANA!BD61+BAWANA!BE61</f>
        <v>-0.7</v>
      </c>
      <c r="AA61">
        <f>BAWANA!X61+BAWANA!Y61</f>
        <v>-0.7</v>
      </c>
      <c r="AB61">
        <f>BAWANA!AE61+BAWANA!AF61</f>
        <v>-0.7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0</v>
      </c>
      <c r="D62">
        <f>BAWANA!AL62</f>
        <v>-5.6</v>
      </c>
      <c r="E62">
        <f>BAWANA!AM62</f>
        <v>0</v>
      </c>
      <c r="F62">
        <f t="shared" si="4"/>
        <v>0</v>
      </c>
      <c r="G62">
        <f t="shared" si="5"/>
        <v>-5.6</v>
      </c>
      <c r="H62" s="112"/>
      <c r="I62">
        <f>BRPL_EOD!AI62+BRPL_EOD!AJ62</f>
        <v>-2.1800000000000002</v>
      </c>
      <c r="J62">
        <f>BYPL_EOD!AI62+BYPL_EOD!AJ62</f>
        <v>-1.26</v>
      </c>
      <c r="K62">
        <f>MES_EOD!AI62+MES_EOD!AJ62</f>
        <v>-0.13</v>
      </c>
      <c r="L62">
        <f>NDMC_EOD!AI62+NDMC_EOD!AJ62</f>
        <v>-0.51</v>
      </c>
      <c r="M62">
        <f>TPDDL_EOD!AI62+TPDDL_EOD!AJ62</f>
        <v>-1.52</v>
      </c>
      <c r="N62">
        <f t="shared" si="0"/>
        <v>-5.6</v>
      </c>
      <c r="O62" s="112">
        <f t="shared" si="1"/>
        <v>0</v>
      </c>
      <c r="P62">
        <v>-2.1800000000000002</v>
      </c>
      <c r="Q62">
        <v>-1.26</v>
      </c>
      <c r="R62">
        <v>-0.13</v>
      </c>
      <c r="S62">
        <v>-0.51</v>
      </c>
      <c r="T62">
        <v>-1.52</v>
      </c>
      <c r="U62" s="114">
        <f t="shared" si="2"/>
        <v>-5.6</v>
      </c>
      <c r="V62" s="112">
        <f t="shared" si="3"/>
        <v>0</v>
      </c>
      <c r="Y62">
        <f>BAWANA!AW62+BAWANA!AX62</f>
        <v>-0.7</v>
      </c>
      <c r="Z62">
        <f>BAWANA!BD62+BAWANA!BE62</f>
        <v>-0.7</v>
      </c>
      <c r="AA62">
        <f>BAWANA!X62+BAWANA!Y62</f>
        <v>-0.7</v>
      </c>
      <c r="AB62">
        <f>BAWANA!AE62+BAWANA!AF62</f>
        <v>-0.7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0</v>
      </c>
      <c r="D63">
        <f>BAWANA!AL63</f>
        <v>-5.6</v>
      </c>
      <c r="E63">
        <f>BAWANA!AM63</f>
        <v>0</v>
      </c>
      <c r="F63">
        <f t="shared" si="4"/>
        <v>0</v>
      </c>
      <c r="G63">
        <f t="shared" si="5"/>
        <v>-5.6</v>
      </c>
      <c r="H63" s="112"/>
      <c r="I63">
        <f>BRPL_EOD!AI63+BRPL_EOD!AJ63</f>
        <v>-2.1800000000000002</v>
      </c>
      <c r="J63">
        <f>BYPL_EOD!AI63+BYPL_EOD!AJ63</f>
        <v>-1.26</v>
      </c>
      <c r="K63">
        <f>MES_EOD!AI63+MES_EOD!AJ63</f>
        <v>-0.13</v>
      </c>
      <c r="L63">
        <f>NDMC_EOD!AI63+NDMC_EOD!AJ63</f>
        <v>-0.51</v>
      </c>
      <c r="M63">
        <f>TPDDL_EOD!AI63+TPDDL_EOD!AJ63</f>
        <v>-1.52</v>
      </c>
      <c r="N63">
        <f t="shared" si="0"/>
        <v>-5.6</v>
      </c>
      <c r="O63" s="112">
        <f t="shared" si="1"/>
        <v>0</v>
      </c>
      <c r="P63">
        <v>-2.1800000000000002</v>
      </c>
      <c r="Q63">
        <v>-1.26</v>
      </c>
      <c r="R63">
        <v>-0.13</v>
      </c>
      <c r="S63">
        <v>-0.51</v>
      </c>
      <c r="T63">
        <v>-1.52</v>
      </c>
      <c r="U63" s="114">
        <f t="shared" si="2"/>
        <v>-5.6</v>
      </c>
      <c r="V63" s="112">
        <f t="shared" si="3"/>
        <v>0</v>
      </c>
      <c r="Y63">
        <f>BAWANA!AW63+BAWANA!AX63</f>
        <v>-0.7</v>
      </c>
      <c r="Z63">
        <f>BAWANA!BD63+BAWANA!BE63</f>
        <v>-0.7</v>
      </c>
      <c r="AA63">
        <f>BAWANA!X63+BAWANA!Y63</f>
        <v>-0.7</v>
      </c>
      <c r="AB63">
        <f>BAWANA!AE63+BAWANA!AF63</f>
        <v>-0.7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0</v>
      </c>
      <c r="D64">
        <f>BAWANA!AL64</f>
        <v>-5.6</v>
      </c>
      <c r="E64">
        <f>BAWANA!AM64</f>
        <v>0</v>
      </c>
      <c r="F64">
        <f t="shared" si="4"/>
        <v>0</v>
      </c>
      <c r="G64">
        <f t="shared" si="5"/>
        <v>-5.6</v>
      </c>
      <c r="H64" s="112"/>
      <c r="I64">
        <f>BRPL_EOD!AI64+BRPL_EOD!AJ64</f>
        <v>-2.1800000000000002</v>
      </c>
      <c r="J64">
        <f>BYPL_EOD!AI64+BYPL_EOD!AJ64</f>
        <v>-1.26</v>
      </c>
      <c r="K64">
        <f>MES_EOD!AI64+MES_EOD!AJ64</f>
        <v>-0.13</v>
      </c>
      <c r="L64">
        <f>NDMC_EOD!AI64+NDMC_EOD!AJ64</f>
        <v>-0.51</v>
      </c>
      <c r="M64">
        <f>TPDDL_EOD!AI64+TPDDL_EOD!AJ64</f>
        <v>-1.52</v>
      </c>
      <c r="N64">
        <f t="shared" si="0"/>
        <v>-5.6</v>
      </c>
      <c r="O64" s="112">
        <f t="shared" si="1"/>
        <v>0</v>
      </c>
      <c r="P64">
        <v>-2.1800000000000002</v>
      </c>
      <c r="Q64">
        <v>-1.26</v>
      </c>
      <c r="R64">
        <v>-0.13</v>
      </c>
      <c r="S64">
        <v>-0.51</v>
      </c>
      <c r="T64">
        <v>-1.52</v>
      </c>
      <c r="U64" s="114">
        <f t="shared" si="2"/>
        <v>-5.6</v>
      </c>
      <c r="V64" s="112">
        <f t="shared" si="3"/>
        <v>0</v>
      </c>
      <c r="Y64">
        <f>BAWANA!AW64+BAWANA!AX64</f>
        <v>-0.7</v>
      </c>
      <c r="Z64">
        <f>BAWANA!BD64+BAWANA!BE64</f>
        <v>-0.7</v>
      </c>
      <c r="AA64">
        <f>BAWANA!X64+BAWANA!Y64</f>
        <v>-0.7</v>
      </c>
      <c r="AB64">
        <f>BAWANA!AE64+BAWANA!AF64</f>
        <v>-0.7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0</v>
      </c>
      <c r="D65">
        <f>BAWANA!AL65</f>
        <v>-5.6</v>
      </c>
      <c r="E65">
        <f>BAWANA!AM65</f>
        <v>0</v>
      </c>
      <c r="F65">
        <f t="shared" si="4"/>
        <v>0</v>
      </c>
      <c r="G65">
        <f t="shared" si="5"/>
        <v>-5.6</v>
      </c>
      <c r="H65" s="112"/>
      <c r="I65">
        <f>BRPL_EOD!AI65+BRPL_EOD!AJ65</f>
        <v>-2.1800000000000002</v>
      </c>
      <c r="J65">
        <f>BYPL_EOD!AI65+BYPL_EOD!AJ65</f>
        <v>-1.26</v>
      </c>
      <c r="K65">
        <f>MES_EOD!AI65+MES_EOD!AJ65</f>
        <v>-0.13</v>
      </c>
      <c r="L65">
        <f>NDMC_EOD!AI65+NDMC_EOD!AJ65</f>
        <v>-0.51</v>
      </c>
      <c r="M65">
        <f>TPDDL_EOD!AI65+TPDDL_EOD!AJ65</f>
        <v>-1.52</v>
      </c>
      <c r="N65">
        <f t="shared" si="0"/>
        <v>-5.6</v>
      </c>
      <c r="O65" s="112">
        <f t="shared" si="1"/>
        <v>0</v>
      </c>
      <c r="P65">
        <v>-2.1800000000000002</v>
      </c>
      <c r="Q65">
        <v>-1.26</v>
      </c>
      <c r="R65">
        <v>-0.13</v>
      </c>
      <c r="S65">
        <v>-0.51</v>
      </c>
      <c r="T65">
        <v>-1.52</v>
      </c>
      <c r="U65" s="114">
        <f t="shared" si="2"/>
        <v>-5.6</v>
      </c>
      <c r="V65" s="112">
        <f t="shared" si="3"/>
        <v>0</v>
      </c>
      <c r="Y65">
        <f>BAWANA!AW65+BAWANA!AX65</f>
        <v>-0.7</v>
      </c>
      <c r="Z65">
        <f>BAWANA!BD65+BAWANA!BE65</f>
        <v>-0.7</v>
      </c>
      <c r="AA65">
        <f>BAWANA!X65+BAWANA!Y65</f>
        <v>-0.7</v>
      </c>
      <c r="AB65">
        <f>BAWANA!AE65+BAWANA!AF65</f>
        <v>-0.7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0</v>
      </c>
      <c r="D66">
        <f>BAWANA!AL66</f>
        <v>-5.6</v>
      </c>
      <c r="E66">
        <f>BAWANA!AM66</f>
        <v>0</v>
      </c>
      <c r="F66">
        <f t="shared" si="4"/>
        <v>0</v>
      </c>
      <c r="G66">
        <f t="shared" si="5"/>
        <v>-5.6</v>
      </c>
      <c r="H66" s="112"/>
      <c r="I66">
        <f>BRPL_EOD!AI66+BRPL_EOD!AJ66</f>
        <v>-2.1800000000000002</v>
      </c>
      <c r="J66">
        <f>BYPL_EOD!AI66+BYPL_EOD!AJ66</f>
        <v>-1.26</v>
      </c>
      <c r="K66">
        <f>MES_EOD!AI66+MES_EOD!AJ66</f>
        <v>-0.13</v>
      </c>
      <c r="L66">
        <f>NDMC_EOD!AI66+NDMC_EOD!AJ66</f>
        <v>-0.51</v>
      </c>
      <c r="M66">
        <f>TPDDL_EOD!AI66+TPDDL_EOD!AJ66</f>
        <v>-1.52</v>
      </c>
      <c r="N66">
        <f t="shared" si="0"/>
        <v>-5.6</v>
      </c>
      <c r="O66" s="112">
        <f t="shared" si="1"/>
        <v>0</v>
      </c>
      <c r="P66">
        <v>-2.1800000000000002</v>
      </c>
      <c r="Q66">
        <v>-1.26</v>
      </c>
      <c r="R66">
        <v>-0.13</v>
      </c>
      <c r="S66">
        <v>-0.51</v>
      </c>
      <c r="T66">
        <v>-1.52</v>
      </c>
      <c r="U66" s="114">
        <f t="shared" si="2"/>
        <v>-5.6</v>
      </c>
      <c r="V66" s="112">
        <f t="shared" si="3"/>
        <v>0</v>
      </c>
      <c r="Y66">
        <f>BAWANA!AW66+BAWANA!AX66</f>
        <v>-0.7</v>
      </c>
      <c r="Z66">
        <f>BAWANA!BD66+BAWANA!BE66</f>
        <v>-0.7</v>
      </c>
      <c r="AA66">
        <f>BAWANA!X66+BAWANA!Y66</f>
        <v>-0.7</v>
      </c>
      <c r="AB66">
        <f>BAWANA!AE66+BAWANA!AF66</f>
        <v>-0.7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0</v>
      </c>
      <c r="D67">
        <f>BAWANA!AL67</f>
        <v>-5.6</v>
      </c>
      <c r="E67">
        <f>BAWANA!AM67</f>
        <v>0</v>
      </c>
      <c r="F67">
        <f t="shared" si="4"/>
        <v>0</v>
      </c>
      <c r="G67">
        <f t="shared" si="5"/>
        <v>-5.6</v>
      </c>
      <c r="H67" s="112"/>
      <c r="I67">
        <f>BRPL_EOD!AI67+BRPL_EOD!AJ67</f>
        <v>-2.1800000000000002</v>
      </c>
      <c r="J67">
        <f>BYPL_EOD!AI67+BYPL_EOD!AJ67</f>
        <v>-1.26</v>
      </c>
      <c r="K67">
        <f>MES_EOD!AI67+MES_EOD!AJ67</f>
        <v>-0.13</v>
      </c>
      <c r="L67">
        <f>NDMC_EOD!AI67+NDMC_EOD!AJ67</f>
        <v>-0.51</v>
      </c>
      <c r="M67">
        <f>TPDDL_EOD!AI67+TPDDL_EOD!AJ67</f>
        <v>-1.52</v>
      </c>
      <c r="N67">
        <f t="shared" ref="N67:N98" si="7">SUM(I67:M67)</f>
        <v>-5.6</v>
      </c>
      <c r="O67" s="112">
        <f t="shared" ref="O67:O98" si="8">G67-N67</f>
        <v>0</v>
      </c>
      <c r="P67">
        <v>-2.1800000000000002</v>
      </c>
      <c r="Q67">
        <v>-1.26</v>
      </c>
      <c r="R67">
        <v>-0.13</v>
      </c>
      <c r="S67">
        <v>-0.51</v>
      </c>
      <c r="T67">
        <v>-1.52</v>
      </c>
      <c r="U67" s="114">
        <f t="shared" ref="U67:U98" si="9">SUM(P67:T67)</f>
        <v>-5.6</v>
      </c>
      <c r="V67" s="112">
        <f t="shared" ref="V67:V99" si="10">G67-U67</f>
        <v>0</v>
      </c>
      <c r="Y67">
        <f>BAWANA!AW67+BAWANA!AX67</f>
        <v>-0.7</v>
      </c>
      <c r="Z67">
        <f>BAWANA!BD67+BAWANA!BE67</f>
        <v>-0.7</v>
      </c>
      <c r="AA67">
        <f>BAWANA!X67+BAWANA!Y67</f>
        <v>-0.7</v>
      </c>
      <c r="AB67">
        <f>BAWANA!AE67+BAWANA!AF67</f>
        <v>-0.7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0</v>
      </c>
      <c r="D68">
        <f>BAWANA!AL68</f>
        <v>-5.6</v>
      </c>
      <c r="E68">
        <f>BAWANA!AM68</f>
        <v>0</v>
      </c>
      <c r="F68">
        <f t="shared" ref="F68:F98" si="11">(B68+C68)*0.8</f>
        <v>0</v>
      </c>
      <c r="G68">
        <f t="shared" ref="G68:G98" si="12">(D68+E68)</f>
        <v>-5.6</v>
      </c>
      <c r="H68" s="112"/>
      <c r="I68">
        <f>BRPL_EOD!AI68+BRPL_EOD!AJ68</f>
        <v>-2.1800000000000002</v>
      </c>
      <c r="J68">
        <f>BYPL_EOD!AI68+BYPL_EOD!AJ68</f>
        <v>-1.26</v>
      </c>
      <c r="K68">
        <f>MES_EOD!AI68+MES_EOD!AJ68</f>
        <v>-0.13</v>
      </c>
      <c r="L68">
        <f>NDMC_EOD!AI68+NDMC_EOD!AJ68</f>
        <v>-0.51</v>
      </c>
      <c r="M68">
        <f>TPDDL_EOD!AI68+TPDDL_EOD!AJ68</f>
        <v>-1.52</v>
      </c>
      <c r="N68">
        <f t="shared" si="7"/>
        <v>-5.6</v>
      </c>
      <c r="O68" s="112">
        <f t="shared" si="8"/>
        <v>0</v>
      </c>
      <c r="P68">
        <v>-2.1800000000000002</v>
      </c>
      <c r="Q68">
        <v>-1.26</v>
      </c>
      <c r="R68">
        <v>-0.13</v>
      </c>
      <c r="S68">
        <v>-0.51</v>
      </c>
      <c r="T68">
        <v>-1.52</v>
      </c>
      <c r="U68" s="114">
        <f t="shared" si="9"/>
        <v>-5.6</v>
      </c>
      <c r="V68" s="112">
        <f t="shared" si="10"/>
        <v>0</v>
      </c>
      <c r="Y68">
        <f>BAWANA!AW68+BAWANA!AX68</f>
        <v>-0.7</v>
      </c>
      <c r="Z68">
        <f>BAWANA!BD68+BAWANA!BE68</f>
        <v>-0.7</v>
      </c>
      <c r="AA68">
        <f>BAWANA!X68+BAWANA!Y68</f>
        <v>-0.7</v>
      </c>
      <c r="AB68">
        <f>BAWANA!AE68+BAWANA!AF68</f>
        <v>-0.7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0</v>
      </c>
      <c r="D69">
        <f>BAWANA!AL69</f>
        <v>-5.6</v>
      </c>
      <c r="E69">
        <f>BAWANA!AM69</f>
        <v>0</v>
      </c>
      <c r="F69">
        <f t="shared" si="11"/>
        <v>0</v>
      </c>
      <c r="G69">
        <f t="shared" si="12"/>
        <v>-5.6</v>
      </c>
      <c r="H69" s="112"/>
      <c r="I69">
        <f>BRPL_EOD!AI69+BRPL_EOD!AJ69</f>
        <v>-2.1800000000000002</v>
      </c>
      <c r="J69">
        <f>BYPL_EOD!AI69+BYPL_EOD!AJ69</f>
        <v>-1.26</v>
      </c>
      <c r="K69">
        <f>MES_EOD!AI69+MES_EOD!AJ69</f>
        <v>-0.13</v>
      </c>
      <c r="L69">
        <f>NDMC_EOD!AI69+NDMC_EOD!AJ69</f>
        <v>-0.51</v>
      </c>
      <c r="M69">
        <f>TPDDL_EOD!AI69+TPDDL_EOD!AJ69</f>
        <v>-1.52</v>
      </c>
      <c r="N69">
        <f t="shared" si="7"/>
        <v>-5.6</v>
      </c>
      <c r="O69" s="112">
        <f t="shared" si="8"/>
        <v>0</v>
      </c>
      <c r="P69">
        <v>-2.1800000000000002</v>
      </c>
      <c r="Q69">
        <v>-1.26</v>
      </c>
      <c r="R69">
        <v>-0.13</v>
      </c>
      <c r="S69">
        <v>-0.51</v>
      </c>
      <c r="T69">
        <v>-1.52</v>
      </c>
      <c r="U69" s="114">
        <f t="shared" si="9"/>
        <v>-5.6</v>
      </c>
      <c r="V69" s="112">
        <f t="shared" si="10"/>
        <v>0</v>
      </c>
      <c r="Y69">
        <f>BAWANA!AW69+BAWANA!AX69</f>
        <v>-0.7</v>
      </c>
      <c r="Z69">
        <f>BAWANA!BD69+BAWANA!BE69</f>
        <v>-0.7</v>
      </c>
      <c r="AA69">
        <f>BAWANA!X69+BAWANA!Y69</f>
        <v>-0.7</v>
      </c>
      <c r="AB69">
        <f>BAWANA!AE69+BAWANA!AF69</f>
        <v>-0.7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0</v>
      </c>
      <c r="D70">
        <f>BAWANA!AL70</f>
        <v>-5.6</v>
      </c>
      <c r="E70">
        <f>BAWANA!AM70</f>
        <v>0</v>
      </c>
      <c r="F70">
        <f t="shared" si="11"/>
        <v>0</v>
      </c>
      <c r="G70">
        <f t="shared" si="12"/>
        <v>-5.6</v>
      </c>
      <c r="H70" s="112"/>
      <c r="I70">
        <f>BRPL_EOD!AI70+BRPL_EOD!AJ70</f>
        <v>-2.1800000000000002</v>
      </c>
      <c r="J70">
        <f>BYPL_EOD!AI70+BYPL_EOD!AJ70</f>
        <v>-1.26</v>
      </c>
      <c r="K70">
        <f>MES_EOD!AI70+MES_EOD!AJ70</f>
        <v>-0.13</v>
      </c>
      <c r="L70">
        <f>NDMC_EOD!AI70+NDMC_EOD!AJ70</f>
        <v>-0.51</v>
      </c>
      <c r="M70">
        <f>TPDDL_EOD!AI70+TPDDL_EOD!AJ70</f>
        <v>-1.52</v>
      </c>
      <c r="N70">
        <f t="shared" si="7"/>
        <v>-5.6</v>
      </c>
      <c r="O70" s="112">
        <f t="shared" si="8"/>
        <v>0</v>
      </c>
      <c r="P70">
        <v>-2.1800000000000002</v>
      </c>
      <c r="Q70">
        <v>-1.26</v>
      </c>
      <c r="R70">
        <v>-0.13</v>
      </c>
      <c r="S70">
        <v>-0.51</v>
      </c>
      <c r="T70">
        <v>-1.52</v>
      </c>
      <c r="U70" s="114">
        <f t="shared" si="9"/>
        <v>-5.6</v>
      </c>
      <c r="V70" s="112">
        <f t="shared" si="10"/>
        <v>0</v>
      </c>
      <c r="Y70">
        <f>BAWANA!AW70+BAWANA!AX70</f>
        <v>-0.7</v>
      </c>
      <c r="Z70">
        <f>BAWANA!BD70+BAWANA!BE70</f>
        <v>-0.7</v>
      </c>
      <c r="AA70">
        <f>BAWANA!X70+BAWANA!Y70</f>
        <v>-0.7</v>
      </c>
      <c r="AB70">
        <f>BAWANA!AE70+BAWANA!AF70</f>
        <v>-0.7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0</v>
      </c>
      <c r="D71">
        <f>BAWANA!AL71</f>
        <v>-5.6</v>
      </c>
      <c r="E71">
        <f>BAWANA!AM71</f>
        <v>0</v>
      </c>
      <c r="F71">
        <f t="shared" si="11"/>
        <v>0</v>
      </c>
      <c r="G71">
        <f t="shared" si="12"/>
        <v>-5.6</v>
      </c>
      <c r="H71" s="112"/>
      <c r="I71">
        <f>BRPL_EOD!AI71+BRPL_EOD!AJ71</f>
        <v>-2.1800000000000002</v>
      </c>
      <c r="J71">
        <f>BYPL_EOD!AI71+BYPL_EOD!AJ71</f>
        <v>-1.26</v>
      </c>
      <c r="K71">
        <f>MES_EOD!AI71+MES_EOD!AJ71</f>
        <v>-0.13</v>
      </c>
      <c r="L71">
        <f>NDMC_EOD!AI71+NDMC_EOD!AJ71</f>
        <v>-0.51</v>
      </c>
      <c r="M71">
        <f>TPDDL_EOD!AI71+TPDDL_EOD!AJ71</f>
        <v>-1.52</v>
      </c>
      <c r="N71">
        <f t="shared" si="7"/>
        <v>-5.6</v>
      </c>
      <c r="O71" s="112">
        <f t="shared" si="8"/>
        <v>0</v>
      </c>
      <c r="P71">
        <v>-2.1800000000000002</v>
      </c>
      <c r="Q71">
        <v>-1.26</v>
      </c>
      <c r="R71">
        <v>-0.13</v>
      </c>
      <c r="S71">
        <v>-0.51</v>
      </c>
      <c r="T71">
        <v>-1.52</v>
      </c>
      <c r="U71" s="114">
        <f t="shared" si="9"/>
        <v>-5.6</v>
      </c>
      <c r="V71" s="112">
        <f t="shared" si="10"/>
        <v>0</v>
      </c>
      <c r="Y71">
        <f>BAWANA!AW71+BAWANA!AX71</f>
        <v>-0.7</v>
      </c>
      <c r="Z71">
        <f>BAWANA!BD71+BAWANA!BE71</f>
        <v>-0.7</v>
      </c>
      <c r="AA71">
        <f>BAWANA!X71+BAWANA!Y71</f>
        <v>-0.7</v>
      </c>
      <c r="AB71">
        <f>BAWANA!AE71+BAWANA!AF71</f>
        <v>-0.7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0</v>
      </c>
      <c r="D72">
        <f>BAWANA!AL72</f>
        <v>-5.6</v>
      </c>
      <c r="E72">
        <f>BAWANA!AM72</f>
        <v>0</v>
      </c>
      <c r="F72">
        <f t="shared" si="11"/>
        <v>0</v>
      </c>
      <c r="G72">
        <f t="shared" si="12"/>
        <v>-5.6</v>
      </c>
      <c r="H72" s="112"/>
      <c r="I72">
        <f>BRPL_EOD!AI72+BRPL_EOD!AJ72</f>
        <v>-2.1800000000000002</v>
      </c>
      <c r="J72">
        <f>BYPL_EOD!AI72+BYPL_EOD!AJ72</f>
        <v>-1.26</v>
      </c>
      <c r="K72">
        <f>MES_EOD!AI72+MES_EOD!AJ72</f>
        <v>-0.13</v>
      </c>
      <c r="L72">
        <f>NDMC_EOD!AI72+NDMC_EOD!AJ72</f>
        <v>-0.51</v>
      </c>
      <c r="M72">
        <f>TPDDL_EOD!AI72+TPDDL_EOD!AJ72</f>
        <v>-1.52</v>
      </c>
      <c r="N72">
        <f t="shared" si="7"/>
        <v>-5.6</v>
      </c>
      <c r="O72" s="112">
        <f t="shared" si="8"/>
        <v>0</v>
      </c>
      <c r="P72">
        <v>-2.1800000000000002</v>
      </c>
      <c r="Q72">
        <v>-1.26</v>
      </c>
      <c r="R72">
        <v>-0.13</v>
      </c>
      <c r="S72">
        <v>-0.51</v>
      </c>
      <c r="T72">
        <v>-1.52</v>
      </c>
      <c r="U72" s="114">
        <f t="shared" si="9"/>
        <v>-5.6</v>
      </c>
      <c r="V72" s="112">
        <f t="shared" si="10"/>
        <v>0</v>
      </c>
      <c r="Y72">
        <f>BAWANA!AW72+BAWANA!AX72</f>
        <v>-0.7</v>
      </c>
      <c r="Z72">
        <f>BAWANA!BD72+BAWANA!BE72</f>
        <v>-0.7</v>
      </c>
      <c r="AA72">
        <f>BAWANA!X72+BAWANA!Y72</f>
        <v>-0.7</v>
      </c>
      <c r="AB72">
        <f>BAWANA!AE72+BAWANA!AF72</f>
        <v>-0.7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0</v>
      </c>
      <c r="D73">
        <f>BAWANA!AL73</f>
        <v>-5.6</v>
      </c>
      <c r="E73">
        <f>BAWANA!AM73</f>
        <v>0</v>
      </c>
      <c r="F73">
        <f t="shared" si="11"/>
        <v>0</v>
      </c>
      <c r="G73">
        <f t="shared" si="12"/>
        <v>-5.6</v>
      </c>
      <c r="H73" s="112"/>
      <c r="I73">
        <f>BRPL_EOD!AI73+BRPL_EOD!AJ73</f>
        <v>-2.1800000000000002</v>
      </c>
      <c r="J73">
        <f>BYPL_EOD!AI73+BYPL_EOD!AJ73</f>
        <v>-1.26</v>
      </c>
      <c r="K73">
        <f>MES_EOD!AI73+MES_EOD!AJ73</f>
        <v>-0.13</v>
      </c>
      <c r="L73">
        <f>NDMC_EOD!AI73+NDMC_EOD!AJ73</f>
        <v>-0.51</v>
      </c>
      <c r="M73">
        <f>TPDDL_EOD!AI73+TPDDL_EOD!AJ73</f>
        <v>-1.52</v>
      </c>
      <c r="N73">
        <f t="shared" si="7"/>
        <v>-5.6</v>
      </c>
      <c r="O73" s="112">
        <f t="shared" si="8"/>
        <v>0</v>
      </c>
      <c r="P73">
        <v>-2.1800000000000002</v>
      </c>
      <c r="Q73">
        <v>-1.26</v>
      </c>
      <c r="R73">
        <v>-0.13</v>
      </c>
      <c r="S73">
        <v>-0.51</v>
      </c>
      <c r="T73">
        <v>-1.52</v>
      </c>
      <c r="U73" s="114">
        <f t="shared" si="9"/>
        <v>-5.6</v>
      </c>
      <c r="V73" s="112">
        <f t="shared" si="10"/>
        <v>0</v>
      </c>
      <c r="Y73">
        <f>BAWANA!AW73+BAWANA!AX73</f>
        <v>-0.7</v>
      </c>
      <c r="Z73">
        <f>BAWANA!BD73+BAWANA!BE73</f>
        <v>-0.7</v>
      </c>
      <c r="AA73">
        <f>BAWANA!X73+BAWANA!Y73</f>
        <v>-0.7</v>
      </c>
      <c r="AB73">
        <f>BAWANA!AE73+BAWANA!AF73</f>
        <v>-0.7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0</v>
      </c>
      <c r="D74">
        <f>BAWANA!AL74</f>
        <v>-5.6</v>
      </c>
      <c r="E74">
        <f>BAWANA!AM74</f>
        <v>0</v>
      </c>
      <c r="F74">
        <f t="shared" si="11"/>
        <v>0</v>
      </c>
      <c r="G74">
        <f t="shared" si="12"/>
        <v>-5.6</v>
      </c>
      <c r="H74" s="112"/>
      <c r="I74">
        <f>BRPL_EOD!AI74+BRPL_EOD!AJ74</f>
        <v>-2.1800000000000002</v>
      </c>
      <c r="J74">
        <f>BYPL_EOD!AI74+BYPL_EOD!AJ74</f>
        <v>-1.26</v>
      </c>
      <c r="K74">
        <f>MES_EOD!AI74+MES_EOD!AJ74</f>
        <v>-0.13</v>
      </c>
      <c r="L74">
        <f>NDMC_EOD!AI74+NDMC_EOD!AJ74</f>
        <v>-0.51</v>
      </c>
      <c r="M74">
        <f>TPDDL_EOD!AI74+TPDDL_EOD!AJ74</f>
        <v>-1.52</v>
      </c>
      <c r="N74">
        <f t="shared" si="7"/>
        <v>-5.6</v>
      </c>
      <c r="O74" s="112">
        <f t="shared" si="8"/>
        <v>0</v>
      </c>
      <c r="P74">
        <v>-2.1800000000000002</v>
      </c>
      <c r="Q74">
        <v>-1.26</v>
      </c>
      <c r="R74">
        <v>-0.13</v>
      </c>
      <c r="S74">
        <v>-0.51</v>
      </c>
      <c r="T74">
        <v>-1.52</v>
      </c>
      <c r="U74" s="114">
        <f t="shared" si="9"/>
        <v>-5.6</v>
      </c>
      <c r="V74" s="112">
        <f t="shared" si="10"/>
        <v>0</v>
      </c>
      <c r="Y74">
        <f>BAWANA!AW74+BAWANA!AX74</f>
        <v>-0.7</v>
      </c>
      <c r="Z74">
        <f>BAWANA!BD74+BAWANA!BE74</f>
        <v>-0.7</v>
      </c>
      <c r="AA74">
        <f>BAWANA!X74+BAWANA!Y74</f>
        <v>-0.7</v>
      </c>
      <c r="AB74">
        <f>BAWANA!AE74+BAWANA!AF74</f>
        <v>-0.7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0</v>
      </c>
      <c r="D75">
        <f>BAWANA!AL75</f>
        <v>-5.6</v>
      </c>
      <c r="E75">
        <f>BAWANA!AM75</f>
        <v>0</v>
      </c>
      <c r="F75">
        <f t="shared" si="11"/>
        <v>0</v>
      </c>
      <c r="G75">
        <f t="shared" si="12"/>
        <v>-5.6</v>
      </c>
      <c r="H75" s="112"/>
      <c r="I75">
        <f>BRPL_EOD!AI75+BRPL_EOD!AJ75</f>
        <v>-2.1800000000000002</v>
      </c>
      <c r="J75">
        <f>BYPL_EOD!AI75+BYPL_EOD!AJ75</f>
        <v>-1.26</v>
      </c>
      <c r="K75">
        <f>MES_EOD!AI75+MES_EOD!AJ75</f>
        <v>-0.13</v>
      </c>
      <c r="L75">
        <f>NDMC_EOD!AI75+NDMC_EOD!AJ75</f>
        <v>-0.51</v>
      </c>
      <c r="M75">
        <f>TPDDL_EOD!AI75+TPDDL_EOD!AJ75</f>
        <v>-1.52</v>
      </c>
      <c r="N75">
        <f t="shared" si="7"/>
        <v>-5.6</v>
      </c>
      <c r="O75" s="112">
        <f t="shared" si="8"/>
        <v>0</v>
      </c>
      <c r="P75">
        <v>-2.1800000000000002</v>
      </c>
      <c r="Q75">
        <v>-1.26</v>
      </c>
      <c r="R75">
        <v>-0.13</v>
      </c>
      <c r="S75">
        <v>-0.51</v>
      </c>
      <c r="T75">
        <v>-1.52</v>
      </c>
      <c r="U75" s="114">
        <f t="shared" si="9"/>
        <v>-5.6</v>
      </c>
      <c r="V75" s="112">
        <f t="shared" si="10"/>
        <v>0</v>
      </c>
      <c r="Y75">
        <f>BAWANA!AW75+BAWANA!AX75</f>
        <v>-0.7</v>
      </c>
      <c r="Z75">
        <f>BAWANA!BD75+BAWANA!BE75</f>
        <v>-0.7</v>
      </c>
      <c r="AA75">
        <f>BAWANA!X75+BAWANA!Y75</f>
        <v>-0.7</v>
      </c>
      <c r="AB75">
        <f>BAWANA!AE75+BAWANA!AF75</f>
        <v>-0.7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0</v>
      </c>
      <c r="D76">
        <f>BAWANA!AL76</f>
        <v>-5.6</v>
      </c>
      <c r="E76">
        <f>BAWANA!AM76</f>
        <v>0</v>
      </c>
      <c r="F76">
        <f t="shared" si="11"/>
        <v>0</v>
      </c>
      <c r="G76">
        <f t="shared" si="12"/>
        <v>-5.6</v>
      </c>
      <c r="H76" s="112"/>
      <c r="I76">
        <f>BRPL_EOD!AI76+BRPL_EOD!AJ76</f>
        <v>-2.1800000000000002</v>
      </c>
      <c r="J76">
        <f>BYPL_EOD!AI76+BYPL_EOD!AJ76</f>
        <v>-1.26</v>
      </c>
      <c r="K76">
        <f>MES_EOD!AI76+MES_EOD!AJ76</f>
        <v>-0.13</v>
      </c>
      <c r="L76">
        <f>NDMC_EOD!AI76+NDMC_EOD!AJ76</f>
        <v>-0.51</v>
      </c>
      <c r="M76">
        <f>TPDDL_EOD!AI76+TPDDL_EOD!AJ76</f>
        <v>-1.52</v>
      </c>
      <c r="N76">
        <f t="shared" si="7"/>
        <v>-5.6</v>
      </c>
      <c r="O76" s="112">
        <f t="shared" si="8"/>
        <v>0</v>
      </c>
      <c r="P76">
        <v>-2.1800000000000002</v>
      </c>
      <c r="Q76">
        <v>-1.26</v>
      </c>
      <c r="R76">
        <v>-0.13</v>
      </c>
      <c r="S76">
        <v>-0.51</v>
      </c>
      <c r="T76">
        <v>-1.52</v>
      </c>
      <c r="U76" s="114">
        <f t="shared" si="9"/>
        <v>-5.6</v>
      </c>
      <c r="V76" s="112">
        <f t="shared" si="10"/>
        <v>0</v>
      </c>
      <c r="Y76">
        <f>BAWANA!AW76+BAWANA!AX76</f>
        <v>-0.7</v>
      </c>
      <c r="Z76">
        <f>BAWANA!BD76+BAWANA!BE76</f>
        <v>-0.7</v>
      </c>
      <c r="AA76">
        <f>BAWANA!X76+BAWANA!Y76</f>
        <v>-0.7</v>
      </c>
      <c r="AB76">
        <f>BAWANA!AE76+BAWANA!AF76</f>
        <v>-0.7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0</v>
      </c>
      <c r="D77">
        <f>BAWANA!AL77</f>
        <v>-5.6</v>
      </c>
      <c r="E77">
        <f>BAWANA!AM77</f>
        <v>0</v>
      </c>
      <c r="F77">
        <f t="shared" si="11"/>
        <v>0</v>
      </c>
      <c r="G77">
        <f t="shared" si="12"/>
        <v>-5.6</v>
      </c>
      <c r="H77" s="112"/>
      <c r="I77">
        <f>BRPL_EOD!AI77+BRPL_EOD!AJ77</f>
        <v>-2.1800000000000002</v>
      </c>
      <c r="J77">
        <f>BYPL_EOD!AI77+BYPL_EOD!AJ77</f>
        <v>-1.26</v>
      </c>
      <c r="K77">
        <f>MES_EOD!AI77+MES_EOD!AJ77</f>
        <v>-0.13</v>
      </c>
      <c r="L77">
        <f>NDMC_EOD!AI77+NDMC_EOD!AJ77</f>
        <v>-0.51</v>
      </c>
      <c r="M77">
        <f>TPDDL_EOD!AI77+TPDDL_EOD!AJ77</f>
        <v>-1.52</v>
      </c>
      <c r="N77">
        <f t="shared" si="7"/>
        <v>-5.6</v>
      </c>
      <c r="O77" s="112">
        <f t="shared" si="8"/>
        <v>0</v>
      </c>
      <c r="P77">
        <v>-2.1800000000000002</v>
      </c>
      <c r="Q77">
        <v>-1.26</v>
      </c>
      <c r="R77">
        <v>-0.13</v>
      </c>
      <c r="S77">
        <v>-0.51</v>
      </c>
      <c r="T77">
        <v>-1.52</v>
      </c>
      <c r="U77" s="114">
        <f t="shared" si="9"/>
        <v>-5.6</v>
      </c>
      <c r="V77" s="112">
        <f t="shared" si="10"/>
        <v>0</v>
      </c>
      <c r="Y77">
        <f>BAWANA!AW77+BAWANA!AX77</f>
        <v>-0.7</v>
      </c>
      <c r="Z77">
        <f>BAWANA!BD77+BAWANA!BE77</f>
        <v>-0.7</v>
      </c>
      <c r="AA77">
        <f>BAWANA!X77+BAWANA!Y77</f>
        <v>-0.7</v>
      </c>
      <c r="AB77">
        <f>BAWANA!AE77+BAWANA!AF77</f>
        <v>-0.7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0</v>
      </c>
      <c r="D78">
        <f>BAWANA!AL78</f>
        <v>-5.6</v>
      </c>
      <c r="E78">
        <f>BAWANA!AM78</f>
        <v>0</v>
      </c>
      <c r="F78">
        <f t="shared" si="11"/>
        <v>0</v>
      </c>
      <c r="G78">
        <f t="shared" si="12"/>
        <v>-5.6</v>
      </c>
      <c r="H78" s="112"/>
      <c r="I78">
        <f>BRPL_EOD!AI78+BRPL_EOD!AJ78</f>
        <v>-2.1800000000000002</v>
      </c>
      <c r="J78">
        <f>BYPL_EOD!AI78+BYPL_EOD!AJ78</f>
        <v>-1.26</v>
      </c>
      <c r="K78">
        <f>MES_EOD!AI78+MES_EOD!AJ78</f>
        <v>-0.13</v>
      </c>
      <c r="L78">
        <f>NDMC_EOD!AI78+NDMC_EOD!AJ78</f>
        <v>-0.51</v>
      </c>
      <c r="M78">
        <f>TPDDL_EOD!AI78+TPDDL_EOD!AJ78</f>
        <v>-1.52</v>
      </c>
      <c r="N78">
        <f t="shared" si="7"/>
        <v>-5.6</v>
      </c>
      <c r="O78" s="112">
        <f t="shared" si="8"/>
        <v>0</v>
      </c>
      <c r="P78">
        <v>-2.1800000000000002</v>
      </c>
      <c r="Q78">
        <v>-1.26</v>
      </c>
      <c r="R78">
        <v>-0.13</v>
      </c>
      <c r="S78">
        <v>-0.51</v>
      </c>
      <c r="T78">
        <v>-1.52</v>
      </c>
      <c r="U78" s="114">
        <f t="shared" si="9"/>
        <v>-5.6</v>
      </c>
      <c r="V78" s="112">
        <f t="shared" si="10"/>
        <v>0</v>
      </c>
      <c r="Y78">
        <f>BAWANA!AW78+BAWANA!AX78</f>
        <v>-0.7</v>
      </c>
      <c r="Z78">
        <f>BAWANA!BD78+BAWANA!BE78</f>
        <v>-0.7</v>
      </c>
      <c r="AA78">
        <f>BAWANA!X78+BAWANA!Y78</f>
        <v>-0.7</v>
      </c>
      <c r="AB78">
        <f>BAWANA!AE78+BAWANA!AF78</f>
        <v>-0.7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0</v>
      </c>
      <c r="D79">
        <f>BAWANA!AL79</f>
        <v>-5.6</v>
      </c>
      <c r="E79">
        <f>BAWANA!AM79</f>
        <v>0</v>
      </c>
      <c r="F79">
        <f t="shared" si="11"/>
        <v>0</v>
      </c>
      <c r="G79">
        <f t="shared" si="12"/>
        <v>-5.6</v>
      </c>
      <c r="H79" s="112"/>
      <c r="I79">
        <f>BRPL_EOD!AI79+BRPL_EOD!AJ79</f>
        <v>-2.1800000000000002</v>
      </c>
      <c r="J79">
        <f>BYPL_EOD!AI79+BYPL_EOD!AJ79</f>
        <v>-1.26</v>
      </c>
      <c r="K79">
        <f>MES_EOD!AI79+MES_EOD!AJ79</f>
        <v>-0.13</v>
      </c>
      <c r="L79">
        <f>NDMC_EOD!AI79+NDMC_EOD!AJ79</f>
        <v>-0.51</v>
      </c>
      <c r="M79">
        <f>TPDDL_EOD!AI79+TPDDL_EOD!AJ79</f>
        <v>-1.52</v>
      </c>
      <c r="N79">
        <f t="shared" si="7"/>
        <v>-5.6</v>
      </c>
      <c r="O79" s="112">
        <f t="shared" si="8"/>
        <v>0</v>
      </c>
      <c r="P79">
        <v>-2.1800000000000002</v>
      </c>
      <c r="Q79">
        <v>-1.26</v>
      </c>
      <c r="R79">
        <v>-0.13</v>
      </c>
      <c r="S79">
        <v>-0.51</v>
      </c>
      <c r="T79">
        <v>-1.52</v>
      </c>
      <c r="U79" s="114">
        <f t="shared" si="9"/>
        <v>-5.6</v>
      </c>
      <c r="V79" s="112">
        <f t="shared" si="10"/>
        <v>0</v>
      </c>
      <c r="Y79">
        <f>BAWANA!AW79+BAWANA!AX79</f>
        <v>-0.7</v>
      </c>
      <c r="Z79">
        <f>BAWANA!BD79+BAWANA!BE79</f>
        <v>-0.7</v>
      </c>
      <c r="AA79">
        <f>BAWANA!X79+BAWANA!Y79</f>
        <v>-0.7</v>
      </c>
      <c r="AB79">
        <f>BAWANA!AE79+BAWANA!AF79</f>
        <v>-0.7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0</v>
      </c>
      <c r="D80">
        <f>BAWANA!AL80</f>
        <v>-5.6</v>
      </c>
      <c r="E80">
        <f>BAWANA!AM80</f>
        <v>0</v>
      </c>
      <c r="F80">
        <f t="shared" si="11"/>
        <v>0</v>
      </c>
      <c r="G80">
        <f t="shared" si="12"/>
        <v>-5.6</v>
      </c>
      <c r="H80" s="112"/>
      <c r="I80">
        <f>BRPL_EOD!AI80+BRPL_EOD!AJ80</f>
        <v>-2.1800000000000002</v>
      </c>
      <c r="J80">
        <f>BYPL_EOD!AI80+BYPL_EOD!AJ80</f>
        <v>-1.26</v>
      </c>
      <c r="K80">
        <f>MES_EOD!AI80+MES_EOD!AJ80</f>
        <v>-0.13</v>
      </c>
      <c r="L80">
        <f>NDMC_EOD!AI80+NDMC_EOD!AJ80</f>
        <v>-0.51</v>
      </c>
      <c r="M80">
        <f>TPDDL_EOD!AI80+TPDDL_EOD!AJ80</f>
        <v>-1.52</v>
      </c>
      <c r="N80">
        <f t="shared" si="7"/>
        <v>-5.6</v>
      </c>
      <c r="O80" s="112">
        <f t="shared" si="8"/>
        <v>0</v>
      </c>
      <c r="P80">
        <v>-2.1800000000000002</v>
      </c>
      <c r="Q80">
        <v>-1.26</v>
      </c>
      <c r="R80">
        <v>-0.13</v>
      </c>
      <c r="S80">
        <v>-0.51</v>
      </c>
      <c r="T80">
        <v>-1.52</v>
      </c>
      <c r="U80" s="114">
        <f t="shared" si="9"/>
        <v>-5.6</v>
      </c>
      <c r="V80" s="112">
        <f t="shared" si="10"/>
        <v>0</v>
      </c>
      <c r="Y80">
        <f>BAWANA!AW80+BAWANA!AX80</f>
        <v>-0.7</v>
      </c>
      <c r="Z80">
        <f>BAWANA!BD80+BAWANA!BE80</f>
        <v>-0.7</v>
      </c>
      <c r="AA80">
        <f>BAWANA!X80+BAWANA!Y80</f>
        <v>-0.7</v>
      </c>
      <c r="AB80">
        <f>BAWANA!AE80+BAWANA!AF80</f>
        <v>-0.7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0</v>
      </c>
      <c r="D81">
        <f>BAWANA!AL81</f>
        <v>-5.6</v>
      </c>
      <c r="E81">
        <f>BAWANA!AM81</f>
        <v>0</v>
      </c>
      <c r="F81">
        <f t="shared" si="11"/>
        <v>0</v>
      </c>
      <c r="G81">
        <f t="shared" si="12"/>
        <v>-5.6</v>
      </c>
      <c r="H81" s="112"/>
      <c r="I81">
        <f>BRPL_EOD!AI81+BRPL_EOD!AJ81</f>
        <v>-2.1800000000000002</v>
      </c>
      <c r="J81">
        <f>BYPL_EOD!AI81+BYPL_EOD!AJ81</f>
        <v>-1.26</v>
      </c>
      <c r="K81">
        <f>MES_EOD!AI81+MES_EOD!AJ81</f>
        <v>-0.13</v>
      </c>
      <c r="L81">
        <f>NDMC_EOD!AI81+NDMC_EOD!AJ81</f>
        <v>-0.51</v>
      </c>
      <c r="M81">
        <f>TPDDL_EOD!AI81+TPDDL_EOD!AJ81</f>
        <v>-1.52</v>
      </c>
      <c r="N81">
        <f t="shared" si="7"/>
        <v>-5.6</v>
      </c>
      <c r="O81" s="112">
        <f t="shared" si="8"/>
        <v>0</v>
      </c>
      <c r="P81">
        <v>-2.1800000000000002</v>
      </c>
      <c r="Q81">
        <v>-1.26</v>
      </c>
      <c r="R81">
        <v>-0.13</v>
      </c>
      <c r="S81">
        <v>-0.51</v>
      </c>
      <c r="T81">
        <v>-1.52</v>
      </c>
      <c r="U81" s="114">
        <f t="shared" si="9"/>
        <v>-5.6</v>
      </c>
      <c r="V81" s="112">
        <f t="shared" si="10"/>
        <v>0</v>
      </c>
      <c r="Y81">
        <f>BAWANA!AW81+BAWANA!AX81</f>
        <v>-0.7</v>
      </c>
      <c r="Z81">
        <f>BAWANA!BD81+BAWANA!BE81</f>
        <v>-0.7</v>
      </c>
      <c r="AA81">
        <f>BAWANA!X81+BAWANA!Y81</f>
        <v>-0.7</v>
      </c>
      <c r="AB81">
        <f>BAWANA!AE81+BAWANA!AF81</f>
        <v>-0.7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0</v>
      </c>
      <c r="D82">
        <f>BAWANA!AL82</f>
        <v>-5.6</v>
      </c>
      <c r="E82">
        <f>BAWANA!AM82</f>
        <v>0</v>
      </c>
      <c r="F82">
        <f t="shared" si="11"/>
        <v>0</v>
      </c>
      <c r="G82">
        <f t="shared" si="12"/>
        <v>-5.6</v>
      </c>
      <c r="H82" s="112"/>
      <c r="I82">
        <f>BRPL_EOD!AI82+BRPL_EOD!AJ82</f>
        <v>-2.1800000000000002</v>
      </c>
      <c r="J82">
        <f>BYPL_EOD!AI82+BYPL_EOD!AJ82</f>
        <v>-1.26</v>
      </c>
      <c r="K82">
        <f>MES_EOD!AI82+MES_EOD!AJ82</f>
        <v>-0.13</v>
      </c>
      <c r="L82">
        <f>NDMC_EOD!AI82+NDMC_EOD!AJ82</f>
        <v>-0.51</v>
      </c>
      <c r="M82">
        <f>TPDDL_EOD!AI82+TPDDL_EOD!AJ82</f>
        <v>-1.52</v>
      </c>
      <c r="N82">
        <f t="shared" si="7"/>
        <v>-5.6</v>
      </c>
      <c r="O82" s="112">
        <f t="shared" si="8"/>
        <v>0</v>
      </c>
      <c r="P82">
        <v>-2.1800000000000002</v>
      </c>
      <c r="Q82">
        <v>-1.26</v>
      </c>
      <c r="R82">
        <v>-0.13</v>
      </c>
      <c r="S82">
        <v>-0.51</v>
      </c>
      <c r="T82">
        <v>-1.52</v>
      </c>
      <c r="U82" s="114">
        <f t="shared" si="9"/>
        <v>-5.6</v>
      </c>
      <c r="V82" s="112">
        <f t="shared" si="10"/>
        <v>0</v>
      </c>
      <c r="Y82">
        <f>BAWANA!AW82+BAWANA!AX82</f>
        <v>-0.7</v>
      </c>
      <c r="Z82">
        <f>BAWANA!BD82+BAWANA!BE82</f>
        <v>-0.7</v>
      </c>
      <c r="AA82">
        <f>BAWANA!X82+BAWANA!Y82</f>
        <v>-0.7</v>
      </c>
      <c r="AB82">
        <f>BAWANA!AE82+BAWANA!AF82</f>
        <v>-0.7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0</v>
      </c>
      <c r="D83">
        <f>BAWANA!AL83</f>
        <v>-5.6</v>
      </c>
      <c r="E83">
        <f>BAWANA!AM83</f>
        <v>0</v>
      </c>
      <c r="F83">
        <f t="shared" si="11"/>
        <v>0</v>
      </c>
      <c r="G83">
        <f t="shared" si="12"/>
        <v>-5.6</v>
      </c>
      <c r="H83" s="112"/>
      <c r="I83">
        <f>BRPL_EOD!AI83+BRPL_EOD!AJ83</f>
        <v>-2.1800000000000002</v>
      </c>
      <c r="J83">
        <f>BYPL_EOD!AI83+BYPL_EOD!AJ83</f>
        <v>-1.26</v>
      </c>
      <c r="K83">
        <f>MES_EOD!AI83+MES_EOD!AJ83</f>
        <v>-0.13</v>
      </c>
      <c r="L83">
        <f>NDMC_EOD!AI83+NDMC_EOD!AJ83</f>
        <v>-0.51</v>
      </c>
      <c r="M83">
        <f>TPDDL_EOD!AI83+TPDDL_EOD!AJ83</f>
        <v>-1.52</v>
      </c>
      <c r="N83">
        <f t="shared" si="7"/>
        <v>-5.6</v>
      </c>
      <c r="O83" s="112">
        <f t="shared" si="8"/>
        <v>0</v>
      </c>
      <c r="P83">
        <v>-2.1800000000000002</v>
      </c>
      <c r="Q83">
        <v>-1.26</v>
      </c>
      <c r="R83">
        <v>-0.13</v>
      </c>
      <c r="S83">
        <v>-0.51</v>
      </c>
      <c r="T83">
        <v>-1.52</v>
      </c>
      <c r="U83" s="114">
        <f t="shared" si="9"/>
        <v>-5.6</v>
      </c>
      <c r="V83" s="112">
        <f t="shared" si="10"/>
        <v>0</v>
      </c>
      <c r="Y83">
        <f>BAWANA!AW83+BAWANA!AX83</f>
        <v>-0.7</v>
      </c>
      <c r="Z83">
        <f>BAWANA!BD83+BAWANA!BE83</f>
        <v>-0.7</v>
      </c>
      <c r="AA83">
        <f>BAWANA!X83+BAWANA!Y83</f>
        <v>-0.7</v>
      </c>
      <c r="AB83">
        <f>BAWANA!AE83+BAWANA!AF83</f>
        <v>-0.7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0</v>
      </c>
      <c r="D84">
        <f>BAWANA!AL84</f>
        <v>-5.6</v>
      </c>
      <c r="E84">
        <f>BAWANA!AM84</f>
        <v>0</v>
      </c>
      <c r="F84">
        <f t="shared" si="11"/>
        <v>0</v>
      </c>
      <c r="G84">
        <f t="shared" si="12"/>
        <v>-5.6</v>
      </c>
      <c r="H84" s="112"/>
      <c r="I84">
        <f>BRPL_EOD!AI84+BRPL_EOD!AJ84</f>
        <v>-2.1800000000000002</v>
      </c>
      <c r="J84">
        <f>BYPL_EOD!AI84+BYPL_EOD!AJ84</f>
        <v>-1.26</v>
      </c>
      <c r="K84">
        <f>MES_EOD!AI84+MES_EOD!AJ84</f>
        <v>-0.13</v>
      </c>
      <c r="L84">
        <f>NDMC_EOD!AI84+NDMC_EOD!AJ84</f>
        <v>-0.51</v>
      </c>
      <c r="M84">
        <f>TPDDL_EOD!AI84+TPDDL_EOD!AJ84</f>
        <v>-1.52</v>
      </c>
      <c r="N84">
        <f t="shared" si="7"/>
        <v>-5.6</v>
      </c>
      <c r="O84" s="112">
        <f t="shared" si="8"/>
        <v>0</v>
      </c>
      <c r="P84">
        <v>-2.1800000000000002</v>
      </c>
      <c r="Q84">
        <v>-1.26</v>
      </c>
      <c r="R84">
        <v>-0.13</v>
      </c>
      <c r="S84">
        <v>-0.51</v>
      </c>
      <c r="T84">
        <v>-1.52</v>
      </c>
      <c r="U84" s="114">
        <f t="shared" si="9"/>
        <v>-5.6</v>
      </c>
      <c r="V84" s="112">
        <f t="shared" si="10"/>
        <v>0</v>
      </c>
      <c r="Y84">
        <f>BAWANA!AW84+BAWANA!AX84</f>
        <v>-0.7</v>
      </c>
      <c r="Z84">
        <f>BAWANA!BD84+BAWANA!BE84</f>
        <v>-0.7</v>
      </c>
      <c r="AA84">
        <f>BAWANA!X84+BAWANA!Y84</f>
        <v>-0.7</v>
      </c>
      <c r="AB84">
        <f>BAWANA!AE84+BAWANA!AF84</f>
        <v>-0.7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0</v>
      </c>
      <c r="D85">
        <f>BAWANA!AL85</f>
        <v>-5.6</v>
      </c>
      <c r="E85">
        <f>BAWANA!AM85</f>
        <v>0</v>
      </c>
      <c r="F85">
        <f t="shared" si="11"/>
        <v>0</v>
      </c>
      <c r="G85">
        <f t="shared" si="12"/>
        <v>-5.6</v>
      </c>
      <c r="H85" s="112"/>
      <c r="I85">
        <f>BRPL_EOD!AI85+BRPL_EOD!AJ85</f>
        <v>-2.1800000000000002</v>
      </c>
      <c r="J85">
        <f>BYPL_EOD!AI85+BYPL_EOD!AJ85</f>
        <v>-1.26</v>
      </c>
      <c r="K85">
        <f>MES_EOD!AI85+MES_EOD!AJ85</f>
        <v>-0.13</v>
      </c>
      <c r="L85">
        <f>NDMC_EOD!AI85+NDMC_EOD!AJ85</f>
        <v>-0.51</v>
      </c>
      <c r="M85">
        <f>TPDDL_EOD!AI85+TPDDL_EOD!AJ85</f>
        <v>-1.52</v>
      </c>
      <c r="N85">
        <f t="shared" si="7"/>
        <v>-5.6</v>
      </c>
      <c r="O85" s="112">
        <f t="shared" si="8"/>
        <v>0</v>
      </c>
      <c r="P85">
        <v>-2.1800000000000002</v>
      </c>
      <c r="Q85">
        <v>-1.26</v>
      </c>
      <c r="R85">
        <v>-0.13</v>
      </c>
      <c r="S85">
        <v>-0.51</v>
      </c>
      <c r="T85">
        <v>-1.52</v>
      </c>
      <c r="U85" s="114">
        <f t="shared" si="9"/>
        <v>-5.6</v>
      </c>
      <c r="V85" s="112">
        <f t="shared" si="10"/>
        <v>0</v>
      </c>
      <c r="Y85">
        <f>BAWANA!AW85+BAWANA!AX85</f>
        <v>-0.7</v>
      </c>
      <c r="Z85">
        <f>BAWANA!BD85+BAWANA!BE85</f>
        <v>-0.7</v>
      </c>
      <c r="AA85">
        <f>BAWANA!X85+BAWANA!Y85</f>
        <v>-0.7</v>
      </c>
      <c r="AB85">
        <f>BAWANA!AE85+BAWANA!AF85</f>
        <v>-0.7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0</v>
      </c>
      <c r="D86">
        <f>BAWANA!AL86</f>
        <v>-5.6</v>
      </c>
      <c r="E86">
        <f>BAWANA!AM86</f>
        <v>0</v>
      </c>
      <c r="F86">
        <f t="shared" si="11"/>
        <v>0</v>
      </c>
      <c r="G86">
        <f t="shared" si="12"/>
        <v>-5.6</v>
      </c>
      <c r="H86" s="112"/>
      <c r="I86">
        <f>BRPL_EOD!AI86+BRPL_EOD!AJ86</f>
        <v>-2.1800000000000002</v>
      </c>
      <c r="J86">
        <f>BYPL_EOD!AI86+BYPL_EOD!AJ86</f>
        <v>-1.26</v>
      </c>
      <c r="K86">
        <f>MES_EOD!AI86+MES_EOD!AJ86</f>
        <v>-0.13</v>
      </c>
      <c r="L86">
        <f>NDMC_EOD!AI86+NDMC_EOD!AJ86</f>
        <v>-0.51</v>
      </c>
      <c r="M86">
        <f>TPDDL_EOD!AI86+TPDDL_EOD!AJ86</f>
        <v>-1.52</v>
      </c>
      <c r="N86">
        <f t="shared" si="7"/>
        <v>-5.6</v>
      </c>
      <c r="O86" s="112">
        <f t="shared" si="8"/>
        <v>0</v>
      </c>
      <c r="P86">
        <v>-2.1800000000000002</v>
      </c>
      <c r="Q86">
        <v>-1.26</v>
      </c>
      <c r="R86">
        <v>-0.13</v>
      </c>
      <c r="S86">
        <v>-0.51</v>
      </c>
      <c r="T86">
        <v>-1.52</v>
      </c>
      <c r="U86" s="114">
        <f t="shared" si="9"/>
        <v>-5.6</v>
      </c>
      <c r="V86" s="112">
        <f t="shared" si="10"/>
        <v>0</v>
      </c>
      <c r="Y86">
        <f>BAWANA!AW86+BAWANA!AX86</f>
        <v>-0.7</v>
      </c>
      <c r="Z86">
        <f>BAWANA!BD86+BAWANA!BE86</f>
        <v>-0.7</v>
      </c>
      <c r="AA86">
        <f>BAWANA!X86+BAWANA!Y86</f>
        <v>-0.7</v>
      </c>
      <c r="AB86">
        <f>BAWANA!AE86+BAWANA!AF86</f>
        <v>-0.7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30</v>
      </c>
      <c r="D87">
        <f>BAWANA!AL87</f>
        <v>1.4</v>
      </c>
      <c r="E87">
        <f>BAWANA!AM87</f>
        <v>24</v>
      </c>
      <c r="F87">
        <f t="shared" si="11"/>
        <v>24</v>
      </c>
      <c r="G87">
        <f t="shared" si="12"/>
        <v>25.4</v>
      </c>
      <c r="H87" s="112"/>
      <c r="I87">
        <f>BRPL_EOD!AI87+BRPL_EOD!AJ87</f>
        <v>7.16</v>
      </c>
      <c r="J87">
        <f>BYPL_EOD!AI87+BYPL_EOD!AJ87</f>
        <v>4.1400000000000006</v>
      </c>
      <c r="K87">
        <f>MES_EOD!AI87+MES_EOD!AJ87</f>
        <v>0.42000000000000004</v>
      </c>
      <c r="L87">
        <f>NDMC_EOD!AI87+NDMC_EOD!AJ87</f>
        <v>1.68</v>
      </c>
      <c r="M87">
        <f>TPDDL_EOD!AI87+TPDDL_EOD!AJ87</f>
        <v>5.01</v>
      </c>
      <c r="N87">
        <f t="shared" si="7"/>
        <v>18.41</v>
      </c>
      <c r="O87" s="112">
        <f t="shared" si="8"/>
        <v>6.9899999999999984</v>
      </c>
      <c r="P87">
        <v>9.3390168876699633</v>
      </c>
      <c r="Q87">
        <v>5.4</v>
      </c>
      <c r="R87">
        <v>0.54599999999999993</v>
      </c>
      <c r="S87">
        <v>2.1888000000000001</v>
      </c>
      <c r="T87">
        <v>6.5250000000000004</v>
      </c>
      <c r="U87" s="114">
        <f t="shared" si="9"/>
        <v>23.99881688766996</v>
      </c>
      <c r="V87" s="112">
        <f t="shared" si="10"/>
        <v>1.4011831123300382</v>
      </c>
      <c r="Y87">
        <f>BAWANA!AW87+BAWANA!AX87</f>
        <v>2.2999999999999998</v>
      </c>
      <c r="Z87">
        <f>BAWANA!BD87+BAWANA!BE87</f>
        <v>2.2999999999999998</v>
      </c>
      <c r="AA87">
        <f>BAWANA!X87+BAWANA!Y87</f>
        <v>2.2999999999999998</v>
      </c>
      <c r="AB87">
        <f>BAWANA!AE87+BAWANA!AF87</f>
        <v>2.2999999999999998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30</v>
      </c>
      <c r="D88">
        <f>BAWANA!AL88</f>
        <v>1.4</v>
      </c>
      <c r="E88">
        <f>BAWANA!AM88</f>
        <v>24</v>
      </c>
      <c r="F88">
        <f t="shared" si="11"/>
        <v>24</v>
      </c>
      <c r="G88">
        <f t="shared" si="12"/>
        <v>25.4</v>
      </c>
      <c r="H88" s="112"/>
      <c r="I88">
        <f>BRPL_EOD!AI88+BRPL_EOD!AJ88</f>
        <v>7.16</v>
      </c>
      <c r="J88">
        <f>BYPL_EOD!AI88+BYPL_EOD!AJ88</f>
        <v>4.1400000000000006</v>
      </c>
      <c r="K88">
        <f>MES_EOD!AI88+MES_EOD!AJ88</f>
        <v>0.42000000000000004</v>
      </c>
      <c r="L88">
        <f>NDMC_EOD!AI88+NDMC_EOD!AJ88</f>
        <v>1.68</v>
      </c>
      <c r="M88">
        <f>TPDDL_EOD!AI88+TPDDL_EOD!AJ88</f>
        <v>5.01</v>
      </c>
      <c r="N88">
        <f t="shared" si="7"/>
        <v>18.41</v>
      </c>
      <c r="O88" s="112">
        <f t="shared" si="8"/>
        <v>6.9899999999999984</v>
      </c>
      <c r="P88">
        <v>9.3390168876699633</v>
      </c>
      <c r="Q88">
        <v>5.4</v>
      </c>
      <c r="R88">
        <v>0.54599999999999993</v>
      </c>
      <c r="S88">
        <v>2.1888000000000001</v>
      </c>
      <c r="T88">
        <v>6.5250000000000004</v>
      </c>
      <c r="U88" s="114">
        <f t="shared" si="9"/>
        <v>23.99881688766996</v>
      </c>
      <c r="V88" s="112">
        <f t="shared" si="10"/>
        <v>1.4011831123300382</v>
      </c>
      <c r="Y88">
        <f>BAWANA!AW88+BAWANA!AX88</f>
        <v>2.2999999999999998</v>
      </c>
      <c r="Z88">
        <f>BAWANA!BD88+BAWANA!BE88</f>
        <v>2.2999999999999998</v>
      </c>
      <c r="AA88">
        <f>BAWANA!X88+BAWANA!Y88</f>
        <v>2.2999999999999998</v>
      </c>
      <c r="AB88">
        <f>BAWANA!AE88+BAWANA!AF88</f>
        <v>2.2999999999999998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30</v>
      </c>
      <c r="D89">
        <f>BAWANA!AL89</f>
        <v>1.4</v>
      </c>
      <c r="E89">
        <f>BAWANA!AM89</f>
        <v>24</v>
      </c>
      <c r="F89">
        <f t="shared" si="11"/>
        <v>24</v>
      </c>
      <c r="G89">
        <f t="shared" si="12"/>
        <v>25.4</v>
      </c>
      <c r="H89" s="112"/>
      <c r="I89">
        <f>BRPL_EOD!AI89+BRPL_EOD!AJ89</f>
        <v>7.16</v>
      </c>
      <c r="J89">
        <f>BYPL_EOD!AI89+BYPL_EOD!AJ89</f>
        <v>4.1400000000000006</v>
      </c>
      <c r="K89">
        <f>MES_EOD!AI89+MES_EOD!AJ89</f>
        <v>0.42000000000000004</v>
      </c>
      <c r="L89">
        <f>NDMC_EOD!AI89+NDMC_EOD!AJ89</f>
        <v>1.68</v>
      </c>
      <c r="M89">
        <f>TPDDL_EOD!AI89+TPDDL_EOD!AJ89</f>
        <v>5.01</v>
      </c>
      <c r="N89">
        <f t="shared" si="7"/>
        <v>18.41</v>
      </c>
      <c r="O89" s="112">
        <f t="shared" si="8"/>
        <v>6.9899999999999984</v>
      </c>
      <c r="P89">
        <v>9.3390168876699633</v>
      </c>
      <c r="Q89">
        <v>5.4</v>
      </c>
      <c r="R89">
        <v>0.54599999999999993</v>
      </c>
      <c r="S89">
        <v>2.1888000000000001</v>
      </c>
      <c r="T89">
        <v>6.5250000000000004</v>
      </c>
      <c r="U89" s="114">
        <f t="shared" si="9"/>
        <v>23.99881688766996</v>
      </c>
      <c r="V89" s="112">
        <f t="shared" si="10"/>
        <v>1.4011831123300382</v>
      </c>
      <c r="Y89">
        <f>BAWANA!AW89+BAWANA!AX89</f>
        <v>2.2999999999999998</v>
      </c>
      <c r="Z89">
        <f>BAWANA!BD89+BAWANA!BE89</f>
        <v>2.2999999999999998</v>
      </c>
      <c r="AA89">
        <f>BAWANA!X89+BAWANA!Y89</f>
        <v>2.2999999999999998</v>
      </c>
      <c r="AB89">
        <f>BAWANA!AE89+BAWANA!AF89</f>
        <v>2.2999999999999998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30</v>
      </c>
      <c r="D90">
        <f>BAWANA!AL90</f>
        <v>1.4</v>
      </c>
      <c r="E90">
        <f>BAWANA!AM90</f>
        <v>24</v>
      </c>
      <c r="F90">
        <f t="shared" si="11"/>
        <v>24</v>
      </c>
      <c r="G90">
        <f t="shared" si="12"/>
        <v>25.4</v>
      </c>
      <c r="H90" s="112"/>
      <c r="I90">
        <f>BRPL_EOD!AI90+BRPL_EOD!AJ90</f>
        <v>7.16</v>
      </c>
      <c r="J90">
        <f>BYPL_EOD!AI90+BYPL_EOD!AJ90</f>
        <v>4.1400000000000006</v>
      </c>
      <c r="K90">
        <f>MES_EOD!AI90+MES_EOD!AJ90</f>
        <v>0.42000000000000004</v>
      </c>
      <c r="L90">
        <f>NDMC_EOD!AI90+NDMC_EOD!AJ90</f>
        <v>1.68</v>
      </c>
      <c r="M90">
        <f>TPDDL_EOD!AI90+TPDDL_EOD!AJ90</f>
        <v>5.01</v>
      </c>
      <c r="N90">
        <f t="shared" si="7"/>
        <v>18.41</v>
      </c>
      <c r="O90" s="112">
        <f t="shared" si="8"/>
        <v>6.9899999999999984</v>
      </c>
      <c r="P90">
        <v>9.3390168876699633</v>
      </c>
      <c r="Q90">
        <v>5.4</v>
      </c>
      <c r="R90">
        <v>0.54599999999999993</v>
      </c>
      <c r="S90">
        <v>2.1888000000000001</v>
      </c>
      <c r="T90">
        <v>6.5250000000000004</v>
      </c>
      <c r="U90" s="114">
        <f t="shared" si="9"/>
        <v>23.99881688766996</v>
      </c>
      <c r="V90" s="112">
        <f t="shared" si="10"/>
        <v>1.4011831123300382</v>
      </c>
      <c r="Y90">
        <f>BAWANA!AW90+BAWANA!AX90</f>
        <v>2.2999999999999998</v>
      </c>
      <c r="Z90">
        <f>BAWANA!BD90+BAWANA!BE90</f>
        <v>2.2999999999999998</v>
      </c>
      <c r="AA90">
        <f>BAWANA!X90+BAWANA!Y90</f>
        <v>2.2999999999999998</v>
      </c>
      <c r="AB90">
        <f>BAWANA!AE90+BAWANA!AF90</f>
        <v>2.2999999999999998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30</v>
      </c>
      <c r="D91">
        <f>BAWANA!AL91</f>
        <v>0</v>
      </c>
      <c r="E91">
        <f>BAWANA!AM91</f>
        <v>24</v>
      </c>
      <c r="F91">
        <f t="shared" si="11"/>
        <v>24</v>
      </c>
      <c r="G91">
        <f t="shared" si="12"/>
        <v>24</v>
      </c>
      <c r="H91" s="112"/>
      <c r="I91">
        <f>BRPL_EOD!AI91+BRPL_EOD!AJ91</f>
        <v>9.34</v>
      </c>
      <c r="J91">
        <f>BYPL_EOD!AI91+BYPL_EOD!AJ91</f>
        <v>5.4</v>
      </c>
      <c r="K91">
        <f>MES_EOD!AI91+MES_EOD!AJ91</f>
        <v>0.55000000000000004</v>
      </c>
      <c r="L91">
        <f>NDMC_EOD!AI91+NDMC_EOD!AJ91</f>
        <v>1.68</v>
      </c>
      <c r="M91">
        <f>TPDDL_EOD!AI91+TPDDL_EOD!AJ91</f>
        <v>6.53</v>
      </c>
      <c r="N91">
        <f t="shared" si="7"/>
        <v>23.500000000000004</v>
      </c>
      <c r="O91" s="112">
        <f t="shared" si="8"/>
        <v>0.49999999999999645</v>
      </c>
      <c r="P91">
        <v>9.34</v>
      </c>
      <c r="Q91">
        <v>5.4</v>
      </c>
      <c r="R91">
        <v>0.55000000000000004</v>
      </c>
      <c r="S91">
        <v>2.1799999999999971</v>
      </c>
      <c r="T91">
        <v>6.53</v>
      </c>
      <c r="U91" s="114">
        <f t="shared" si="9"/>
        <v>24</v>
      </c>
      <c r="V91" s="112">
        <f t="shared" si="10"/>
        <v>0</v>
      </c>
      <c r="Y91">
        <f>BAWANA!AW91+BAWANA!AX91</f>
        <v>3</v>
      </c>
      <c r="Z91">
        <f>BAWANA!BD91+BAWANA!BE91</f>
        <v>3</v>
      </c>
      <c r="AA91">
        <f>BAWANA!X91+BAWANA!Y91</f>
        <v>3</v>
      </c>
      <c r="AB91">
        <f>BAWANA!AE91+BAWANA!AF91</f>
        <v>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30</v>
      </c>
      <c r="D92">
        <f>BAWANA!AL92</f>
        <v>0</v>
      </c>
      <c r="E92">
        <f>BAWANA!AM92</f>
        <v>24</v>
      </c>
      <c r="F92">
        <f t="shared" si="11"/>
        <v>24</v>
      </c>
      <c r="G92">
        <f t="shared" si="12"/>
        <v>24</v>
      </c>
      <c r="H92" s="112"/>
      <c r="I92">
        <f>BRPL_EOD!AI92+BRPL_EOD!AJ92</f>
        <v>9.34</v>
      </c>
      <c r="J92">
        <f>BYPL_EOD!AI92+BYPL_EOD!AJ92</f>
        <v>5.4</v>
      </c>
      <c r="K92">
        <f>MES_EOD!AI92+MES_EOD!AJ92</f>
        <v>0.55000000000000004</v>
      </c>
      <c r="L92">
        <f>NDMC_EOD!AI92+NDMC_EOD!AJ92</f>
        <v>1.68</v>
      </c>
      <c r="M92">
        <f>TPDDL_EOD!AI92+TPDDL_EOD!AJ92</f>
        <v>6.53</v>
      </c>
      <c r="N92">
        <f t="shared" si="7"/>
        <v>23.500000000000004</v>
      </c>
      <c r="O92" s="112">
        <f t="shared" si="8"/>
        <v>0.49999999999999645</v>
      </c>
      <c r="P92">
        <v>9.34</v>
      </c>
      <c r="Q92">
        <v>5.4</v>
      </c>
      <c r="R92">
        <v>0.55000000000000004</v>
      </c>
      <c r="S92">
        <v>2.1799999999999971</v>
      </c>
      <c r="T92">
        <v>6.53</v>
      </c>
      <c r="U92" s="114">
        <f t="shared" si="9"/>
        <v>24</v>
      </c>
      <c r="V92" s="112">
        <f t="shared" si="10"/>
        <v>0</v>
      </c>
      <c r="Y92">
        <f>BAWANA!AW92+BAWANA!AX92</f>
        <v>3</v>
      </c>
      <c r="Z92">
        <f>BAWANA!BD92+BAWANA!BE92</f>
        <v>3</v>
      </c>
      <c r="AA92">
        <f>BAWANA!X92+BAWANA!Y92</f>
        <v>3</v>
      </c>
      <c r="AB92">
        <f>BAWANA!AE92+BAWANA!AF92</f>
        <v>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30</v>
      </c>
      <c r="D93">
        <f>BAWANA!AL93</f>
        <v>0</v>
      </c>
      <c r="E93">
        <f>BAWANA!AM93</f>
        <v>24</v>
      </c>
      <c r="F93">
        <f t="shared" si="11"/>
        <v>24</v>
      </c>
      <c r="G93">
        <f t="shared" si="12"/>
        <v>24</v>
      </c>
      <c r="H93" s="112"/>
      <c r="I93">
        <f>BRPL_EOD!AI93+BRPL_EOD!AJ93</f>
        <v>9.34</v>
      </c>
      <c r="J93">
        <f>BYPL_EOD!AI93+BYPL_EOD!AJ93</f>
        <v>5.4</v>
      </c>
      <c r="K93">
        <f>MES_EOD!AI93+MES_EOD!AJ93</f>
        <v>0.55000000000000004</v>
      </c>
      <c r="L93">
        <f>NDMC_EOD!AI93+NDMC_EOD!AJ93</f>
        <v>1.68</v>
      </c>
      <c r="M93">
        <f>TPDDL_EOD!AI93+TPDDL_EOD!AJ93</f>
        <v>6.53</v>
      </c>
      <c r="N93">
        <f t="shared" si="7"/>
        <v>23.500000000000004</v>
      </c>
      <c r="O93" s="112">
        <f t="shared" si="8"/>
        <v>0.49999999999999645</v>
      </c>
      <c r="P93">
        <v>9.34</v>
      </c>
      <c r="Q93">
        <v>5.4</v>
      </c>
      <c r="R93">
        <v>0.55000000000000004</v>
      </c>
      <c r="S93">
        <v>2.1799999999999971</v>
      </c>
      <c r="T93">
        <v>6.53</v>
      </c>
      <c r="U93" s="114">
        <f t="shared" si="9"/>
        <v>24</v>
      </c>
      <c r="V93" s="112">
        <f t="shared" si="10"/>
        <v>0</v>
      </c>
      <c r="Y93">
        <f>BAWANA!AW93+BAWANA!AX93</f>
        <v>3</v>
      </c>
      <c r="Z93">
        <f>BAWANA!BD93+BAWANA!BE93</f>
        <v>3</v>
      </c>
      <c r="AA93">
        <f>BAWANA!X93+BAWANA!Y93</f>
        <v>3</v>
      </c>
      <c r="AB93">
        <f>BAWANA!AE93+BAWANA!AF93</f>
        <v>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30</v>
      </c>
      <c r="D94">
        <f>BAWANA!AL94</f>
        <v>0</v>
      </c>
      <c r="E94">
        <f>BAWANA!AM94</f>
        <v>24</v>
      </c>
      <c r="F94">
        <f t="shared" si="11"/>
        <v>24</v>
      </c>
      <c r="G94">
        <f t="shared" si="12"/>
        <v>24</v>
      </c>
      <c r="H94" s="112"/>
      <c r="I94">
        <f>BRPL_EOD!AI94+BRPL_EOD!AJ94</f>
        <v>9.34</v>
      </c>
      <c r="J94">
        <f>BYPL_EOD!AI94+BYPL_EOD!AJ94</f>
        <v>5.4</v>
      </c>
      <c r="K94">
        <f>MES_EOD!AI94+MES_EOD!AJ94</f>
        <v>0.55000000000000004</v>
      </c>
      <c r="L94">
        <f>NDMC_EOD!AI94+NDMC_EOD!AJ94</f>
        <v>1.68</v>
      </c>
      <c r="M94">
        <f>TPDDL_EOD!AI94+TPDDL_EOD!AJ94</f>
        <v>6.53</v>
      </c>
      <c r="N94">
        <f t="shared" si="7"/>
        <v>23.500000000000004</v>
      </c>
      <c r="O94" s="112">
        <f t="shared" si="8"/>
        <v>0.49999999999999645</v>
      </c>
      <c r="P94">
        <v>9.34</v>
      </c>
      <c r="Q94">
        <v>5.4</v>
      </c>
      <c r="R94">
        <v>0.55000000000000004</v>
      </c>
      <c r="S94">
        <v>2.1799999999999971</v>
      </c>
      <c r="T94">
        <v>6.53</v>
      </c>
      <c r="U94" s="114">
        <f t="shared" si="9"/>
        <v>24</v>
      </c>
      <c r="V94" s="112">
        <f t="shared" si="10"/>
        <v>0</v>
      </c>
      <c r="Y94">
        <f>BAWANA!AW94+BAWANA!AX94</f>
        <v>3</v>
      </c>
      <c r="Z94">
        <f>BAWANA!BD94+BAWANA!BE94</f>
        <v>3</v>
      </c>
      <c r="AA94">
        <f>BAWANA!X94+BAWANA!Y94</f>
        <v>3</v>
      </c>
      <c r="AB94">
        <f>BAWANA!AE94+BAWANA!AF94</f>
        <v>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23</v>
      </c>
      <c r="D95">
        <f>BAWANA!AL95</f>
        <v>0</v>
      </c>
      <c r="E95">
        <f>BAWANA!AM95</f>
        <v>25.4</v>
      </c>
      <c r="F95">
        <f t="shared" si="11"/>
        <v>18.400000000000002</v>
      </c>
      <c r="G95">
        <f t="shared" si="12"/>
        <v>25.4</v>
      </c>
      <c r="H95" s="112"/>
      <c r="I95">
        <f>BRPL_EOD!AI95+BRPL_EOD!AJ95</f>
        <v>7.16</v>
      </c>
      <c r="J95">
        <f>BYPL_EOD!AI95+BYPL_EOD!AJ95</f>
        <v>4.1399999999999997</v>
      </c>
      <c r="K95">
        <f>MES_EOD!AI95+MES_EOD!AJ95</f>
        <v>0.42</v>
      </c>
      <c r="L95">
        <f>NDMC_EOD!AI95+NDMC_EOD!AJ95</f>
        <v>1.17</v>
      </c>
      <c r="M95">
        <f>TPDDL_EOD!AI95+TPDDL_EOD!AJ95</f>
        <v>5</v>
      </c>
      <c r="N95">
        <f t="shared" si="7"/>
        <v>17.89</v>
      </c>
      <c r="O95" s="112">
        <f t="shared" si="8"/>
        <v>7.509999999999998</v>
      </c>
      <c r="P95">
        <v>7.1600328262136737</v>
      </c>
      <c r="Q95">
        <v>4.1400000000000006</v>
      </c>
      <c r="R95">
        <v>0.42</v>
      </c>
      <c r="S95">
        <v>1.67808</v>
      </c>
      <c r="T95">
        <v>5.0025000000000004</v>
      </c>
      <c r="U95" s="114">
        <f t="shared" si="9"/>
        <v>18.400612826213674</v>
      </c>
      <c r="V95" s="112">
        <f t="shared" si="10"/>
        <v>6.9993871737863245</v>
      </c>
      <c r="Y95">
        <f>BAWANA!AW95+BAWANA!AX95</f>
        <v>2.2999999999999998</v>
      </c>
      <c r="Z95">
        <f>BAWANA!BD95+BAWANA!BE95</f>
        <v>2.2999999999999998</v>
      </c>
      <c r="AA95">
        <f>BAWANA!X95+BAWANA!Y95</f>
        <v>2.2999999999999998</v>
      </c>
      <c r="AB95">
        <f>BAWANA!AE95+BAWANA!AF95</f>
        <v>2.2999999999999998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23</v>
      </c>
      <c r="D96">
        <f>BAWANA!AL96</f>
        <v>0</v>
      </c>
      <c r="E96">
        <f>BAWANA!AM96</f>
        <v>25.4</v>
      </c>
      <c r="F96">
        <f t="shared" si="11"/>
        <v>18.400000000000002</v>
      </c>
      <c r="G96">
        <f t="shared" si="12"/>
        <v>25.4</v>
      </c>
      <c r="H96" s="112"/>
      <c r="I96">
        <f>BRPL_EOD!AI96+BRPL_EOD!AJ96</f>
        <v>7.16</v>
      </c>
      <c r="J96">
        <f>BYPL_EOD!AI96+BYPL_EOD!AJ96</f>
        <v>4.1399999999999997</v>
      </c>
      <c r="K96">
        <f>MES_EOD!AI96+MES_EOD!AJ96</f>
        <v>0.42</v>
      </c>
      <c r="L96">
        <f>NDMC_EOD!AI96+NDMC_EOD!AJ96</f>
        <v>1.17</v>
      </c>
      <c r="M96">
        <f>TPDDL_EOD!AI96+TPDDL_EOD!AJ96</f>
        <v>5</v>
      </c>
      <c r="N96">
        <f t="shared" si="7"/>
        <v>17.89</v>
      </c>
      <c r="O96" s="112">
        <f t="shared" si="8"/>
        <v>7.509999999999998</v>
      </c>
      <c r="P96">
        <v>7.1600328262136737</v>
      </c>
      <c r="Q96">
        <v>4.1400000000000006</v>
      </c>
      <c r="R96">
        <v>0.42</v>
      </c>
      <c r="S96">
        <v>1.67808</v>
      </c>
      <c r="T96">
        <v>5.0025000000000004</v>
      </c>
      <c r="U96" s="114">
        <f t="shared" si="9"/>
        <v>18.400612826213674</v>
      </c>
      <c r="V96" s="112">
        <f t="shared" si="10"/>
        <v>6.9993871737863245</v>
      </c>
      <c r="Y96">
        <f>BAWANA!AW96+BAWANA!AX96</f>
        <v>2.2999999999999998</v>
      </c>
      <c r="Z96">
        <f>BAWANA!BD96+BAWANA!BE96</f>
        <v>2.2999999999999998</v>
      </c>
      <c r="AA96">
        <f>BAWANA!X96+BAWANA!Y96</f>
        <v>2.2999999999999998</v>
      </c>
      <c r="AB96">
        <f>BAWANA!AE96+BAWANA!AF96</f>
        <v>2.2999999999999998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23</v>
      </c>
      <c r="D97">
        <f>BAWANA!AL97</f>
        <v>0</v>
      </c>
      <c r="E97">
        <f>BAWANA!AM97</f>
        <v>25.4</v>
      </c>
      <c r="F97">
        <f t="shared" si="11"/>
        <v>18.400000000000002</v>
      </c>
      <c r="G97">
        <f t="shared" si="12"/>
        <v>25.4</v>
      </c>
      <c r="H97" s="112"/>
      <c r="I97">
        <f>BRPL_EOD!AI97+BRPL_EOD!AJ97</f>
        <v>7.16</v>
      </c>
      <c r="J97">
        <f>BYPL_EOD!AI97+BYPL_EOD!AJ97</f>
        <v>4.1399999999999997</v>
      </c>
      <c r="K97">
        <f>MES_EOD!AI97+MES_EOD!AJ97</f>
        <v>0.42</v>
      </c>
      <c r="L97">
        <f>NDMC_EOD!AI97+NDMC_EOD!AJ97</f>
        <v>1.17</v>
      </c>
      <c r="M97">
        <f>TPDDL_EOD!AI97+TPDDL_EOD!AJ97</f>
        <v>5</v>
      </c>
      <c r="N97">
        <f t="shared" si="7"/>
        <v>17.89</v>
      </c>
      <c r="O97" s="112">
        <f t="shared" si="8"/>
        <v>7.509999999999998</v>
      </c>
      <c r="P97">
        <v>7.1600328262136737</v>
      </c>
      <c r="Q97">
        <v>4.1400000000000006</v>
      </c>
      <c r="R97">
        <v>0.42</v>
      </c>
      <c r="S97">
        <v>1.67808</v>
      </c>
      <c r="T97">
        <v>5.0025000000000004</v>
      </c>
      <c r="U97" s="114">
        <f t="shared" si="9"/>
        <v>18.400612826213674</v>
      </c>
      <c r="V97" s="112">
        <f t="shared" si="10"/>
        <v>6.9993871737863245</v>
      </c>
      <c r="Y97">
        <f>BAWANA!AW97+BAWANA!AX97</f>
        <v>2.2999999999999998</v>
      </c>
      <c r="Z97">
        <f>BAWANA!BD97+BAWANA!BE97</f>
        <v>2.2999999999999998</v>
      </c>
      <c r="AA97">
        <f>BAWANA!X97+BAWANA!Y97</f>
        <v>2.2999999999999998</v>
      </c>
      <c r="AB97">
        <f>BAWANA!AE97+BAWANA!AF97</f>
        <v>2.2999999999999998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23</v>
      </c>
      <c r="D98">
        <f>BAWANA!AL98</f>
        <v>0</v>
      </c>
      <c r="E98">
        <f>BAWANA!AM98</f>
        <v>25.4</v>
      </c>
      <c r="F98">
        <f t="shared" si="11"/>
        <v>18.400000000000002</v>
      </c>
      <c r="G98">
        <f t="shared" si="12"/>
        <v>25.4</v>
      </c>
      <c r="H98" s="112"/>
      <c r="I98">
        <f>BRPL_EOD!AI98+BRPL_EOD!AJ98</f>
        <v>7.16</v>
      </c>
      <c r="J98">
        <f>BYPL_EOD!AI98+BYPL_EOD!AJ98</f>
        <v>4.1399999999999997</v>
      </c>
      <c r="K98">
        <f>MES_EOD!AI98+MES_EOD!AJ98</f>
        <v>0.42</v>
      </c>
      <c r="L98">
        <f>NDMC_EOD!AI98+NDMC_EOD!AJ98</f>
        <v>1.17</v>
      </c>
      <c r="M98">
        <f>TPDDL_EOD!AI98+TPDDL_EOD!AJ98</f>
        <v>5</v>
      </c>
      <c r="N98">
        <f t="shared" si="7"/>
        <v>17.89</v>
      </c>
      <c r="O98" s="112">
        <f t="shared" si="8"/>
        <v>7.509999999999998</v>
      </c>
      <c r="P98">
        <v>7.1600328262136737</v>
      </c>
      <c r="Q98">
        <v>4.1400000000000006</v>
      </c>
      <c r="R98">
        <v>0.42</v>
      </c>
      <c r="S98">
        <v>1.67808</v>
      </c>
      <c r="T98">
        <v>5.0025000000000004</v>
      </c>
      <c r="U98" s="114">
        <f t="shared" si="9"/>
        <v>18.400612826213674</v>
      </c>
      <c r="V98" s="112">
        <f t="shared" si="10"/>
        <v>6.9993871737863245</v>
      </c>
      <c r="Y98">
        <f>BAWANA!AW98+BAWANA!AX98</f>
        <v>2.2999999999999998</v>
      </c>
      <c r="Z98">
        <f>BAWANA!BD98+BAWANA!BE98</f>
        <v>2.2999999999999998</v>
      </c>
      <c r="AA98">
        <f>BAWANA!X98+BAWANA!Y98</f>
        <v>2.2999999999999998</v>
      </c>
      <c r="AB98">
        <f>BAWANA!AE98+BAWANA!AF98</f>
        <v>2.2999999999999998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8.3000000000000004E-2</v>
      </c>
      <c r="D99" s="114">
        <f t="shared" si="14"/>
        <v>-0.11200000000000018</v>
      </c>
      <c r="E99" s="114">
        <f t="shared" si="14"/>
        <v>7.3399999999999993E-2</v>
      </c>
      <c r="F99" s="114">
        <f t="shared" si="14"/>
        <v>6.6400000000000001E-2</v>
      </c>
      <c r="G99" s="114">
        <f t="shared" si="14"/>
        <v>-3.8600000000000176E-2</v>
      </c>
      <c r="H99" s="114"/>
      <c r="I99" s="114">
        <f t="shared" si="14"/>
        <v>-2.1030000000000094E-2</v>
      </c>
      <c r="J99" s="114">
        <f t="shared" si="14"/>
        <v>-1.2150000000000027E-2</v>
      </c>
      <c r="K99" s="114">
        <f t="shared" si="14"/>
        <v>-1.2750000000000027E-3</v>
      </c>
      <c r="L99" s="114">
        <f t="shared" si="14"/>
        <v>-5.9250000000000006E-3</v>
      </c>
      <c r="M99" s="114">
        <f t="shared" si="14"/>
        <v>-1.461999999999997E-2</v>
      </c>
      <c r="N99" s="114">
        <f t="shared" si="14"/>
        <v>-5.5000000000000153E-2</v>
      </c>
      <c r="O99" s="114">
        <f t="shared" si="14"/>
        <v>1.6399999999999994E-2</v>
      </c>
      <c r="P99" s="114">
        <f t="shared" si="14"/>
        <v>-1.8305752286116431E-2</v>
      </c>
      <c r="Q99" s="114">
        <f t="shared" si="14"/>
        <v>-1.0575000000000022E-2</v>
      </c>
      <c r="R99" s="114">
        <f t="shared" si="14"/>
        <v>-1.1159280000000034E-3</v>
      </c>
      <c r="S99" s="114">
        <f t="shared" si="14"/>
        <v>-4.280800000000003E-3</v>
      </c>
      <c r="T99" s="114">
        <f t="shared" si="14"/>
        <v>-1.2723124999999971E-2</v>
      </c>
      <c r="U99" s="114">
        <f t="shared" si="14"/>
        <v>-4.7000605286116555E-2</v>
      </c>
      <c r="V99" s="114">
        <f t="shared" si="10"/>
        <v>8.4006052861163791E-3</v>
      </c>
      <c r="Y99" s="114">
        <f>SUM(Y3:Y98)/4000</f>
        <v>-7.1000000000000264E-3</v>
      </c>
      <c r="Z99" s="114">
        <f t="shared" ref="Z99:AD99" si="15">SUM(Z3:Z98)/4000</f>
        <v>-7.1000000000000264E-3</v>
      </c>
      <c r="AA99" s="114">
        <f t="shared" si="15"/>
        <v>-7.1000000000000264E-3</v>
      </c>
      <c r="AB99" s="114">
        <f t="shared" si="15"/>
        <v>-7.1000000000000264E-3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43.467599999999997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0.82259000000000004</v>
      </c>
      <c r="AO3">
        <v>0</v>
      </c>
      <c r="AP3">
        <v>1.6653</v>
      </c>
      <c r="AQ3">
        <v>0</v>
      </c>
      <c r="AR3">
        <v>1.3248</v>
      </c>
      <c r="AS3">
        <v>5.3807999999999998</v>
      </c>
      <c r="AT3">
        <v>20.001799999999999</v>
      </c>
      <c r="AU3">
        <v>0</v>
      </c>
      <c r="AV3">
        <v>30.45</v>
      </c>
      <c r="AW3">
        <v>71.241600000000005</v>
      </c>
      <c r="AX3">
        <v>70.144000000000005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2561.2528510000002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43.467599999999997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0.82259000000000004</v>
      </c>
      <c r="AO4">
        <v>0</v>
      </c>
      <c r="AP4">
        <v>1.6653</v>
      </c>
      <c r="AQ4">
        <v>0</v>
      </c>
      <c r="AR4">
        <v>1.3248</v>
      </c>
      <c r="AS4">
        <v>8.3402399999999997</v>
      </c>
      <c r="AT4">
        <v>20.001799999999999</v>
      </c>
      <c r="AU4">
        <v>0</v>
      </c>
      <c r="AV4">
        <v>30.45</v>
      </c>
      <c r="AW4">
        <v>71.241600000000005</v>
      </c>
      <c r="AX4">
        <v>70.144000000000005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2564.2122909999998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43.467599999999997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0.82259000000000004</v>
      </c>
      <c r="AO5">
        <v>0</v>
      </c>
      <c r="AP5">
        <v>1.6653</v>
      </c>
      <c r="AQ5">
        <v>0</v>
      </c>
      <c r="AR5">
        <v>1.3248</v>
      </c>
      <c r="AS5">
        <v>8.3402399999999997</v>
      </c>
      <c r="AT5">
        <v>20.001799999999999</v>
      </c>
      <c r="AU5">
        <v>0</v>
      </c>
      <c r="AV5">
        <v>30.45</v>
      </c>
      <c r="AW5">
        <v>71.241600000000005</v>
      </c>
      <c r="AX5">
        <v>70.144000000000005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2564.2122909999998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43.467599999999997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0.82259000000000004</v>
      </c>
      <c r="AO6">
        <v>0</v>
      </c>
      <c r="AP6">
        <v>1.6653</v>
      </c>
      <c r="AQ6">
        <v>0</v>
      </c>
      <c r="AR6">
        <v>1.3248</v>
      </c>
      <c r="AS6">
        <v>8.3402399999999997</v>
      </c>
      <c r="AT6">
        <v>20.001799999999999</v>
      </c>
      <c r="AU6">
        <v>0</v>
      </c>
      <c r="AV6">
        <v>30.45</v>
      </c>
      <c r="AW6">
        <v>71.241600000000005</v>
      </c>
      <c r="AX6">
        <v>70.144000000000005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2564.2122909999998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43.467599999999997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0.82259000000000004</v>
      </c>
      <c r="AO7">
        <v>0</v>
      </c>
      <c r="AP7">
        <v>1.6653</v>
      </c>
      <c r="AQ7">
        <v>0</v>
      </c>
      <c r="AR7">
        <v>1.3248</v>
      </c>
      <c r="AS7">
        <v>8.3402399999999997</v>
      </c>
      <c r="AT7">
        <v>20.001799999999999</v>
      </c>
      <c r="AU7">
        <v>0</v>
      </c>
      <c r="AV7">
        <v>30.45</v>
      </c>
      <c r="AW7">
        <v>71.241600000000005</v>
      </c>
      <c r="AX7">
        <v>70.144000000000005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2564.2122909999998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43.467599999999997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0.82259000000000004</v>
      </c>
      <c r="AO8">
        <v>0</v>
      </c>
      <c r="AP8">
        <v>1.6653</v>
      </c>
      <c r="AQ8">
        <v>0</v>
      </c>
      <c r="AR8">
        <v>1.5456000000000001</v>
      </c>
      <c r="AS8">
        <v>4.8427199999999999</v>
      </c>
      <c r="AT8">
        <v>20.001799999999999</v>
      </c>
      <c r="AU8">
        <v>0</v>
      </c>
      <c r="AV8">
        <v>30.45</v>
      </c>
      <c r="AW8">
        <v>71.241600000000005</v>
      </c>
      <c r="AX8">
        <v>70.144000000000005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2560.935571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43.467599999999997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0.82259000000000004</v>
      </c>
      <c r="AO9">
        <v>0</v>
      </c>
      <c r="AP9">
        <v>1.6653</v>
      </c>
      <c r="AQ9">
        <v>0</v>
      </c>
      <c r="AR9">
        <v>1.1040000000000001</v>
      </c>
      <c r="AS9">
        <v>4.8427199999999999</v>
      </c>
      <c r="AT9">
        <v>20.001799999999999</v>
      </c>
      <c r="AU9">
        <v>0</v>
      </c>
      <c r="AV9">
        <v>30.45</v>
      </c>
      <c r="AW9">
        <v>71.241600000000005</v>
      </c>
      <c r="AX9">
        <v>70.144000000000005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2560.4939709999999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43.467599999999997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0.82259000000000004</v>
      </c>
      <c r="AO10">
        <v>0</v>
      </c>
      <c r="AP10">
        <v>1.6653</v>
      </c>
      <c r="AQ10">
        <v>0</v>
      </c>
      <c r="AR10">
        <v>1.1040000000000001</v>
      </c>
      <c r="AS10">
        <v>4.8427199999999999</v>
      </c>
      <c r="AT10">
        <v>20.001799999999999</v>
      </c>
      <c r="AU10">
        <v>0</v>
      </c>
      <c r="AV10">
        <v>30.45</v>
      </c>
      <c r="AW10">
        <v>71.241600000000005</v>
      </c>
      <c r="AX10">
        <v>70.144000000000005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2560.4939709999999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43.467599999999997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0.82259000000000004</v>
      </c>
      <c r="AO11">
        <v>0</v>
      </c>
      <c r="AP11">
        <v>1.6653</v>
      </c>
      <c r="AQ11">
        <v>0</v>
      </c>
      <c r="AR11">
        <v>0.66239999999999999</v>
      </c>
      <c r="AS11">
        <v>4.8427199999999999</v>
      </c>
      <c r="AT11">
        <v>20.001799999999999</v>
      </c>
      <c r="AU11">
        <v>0</v>
      </c>
      <c r="AV11">
        <v>30.45</v>
      </c>
      <c r="AW11">
        <v>71.241600000000005</v>
      </c>
      <c r="AX11">
        <v>70.144000000000005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2560.0523710000007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43.467599999999997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0.82259000000000004</v>
      </c>
      <c r="AO12">
        <v>0</v>
      </c>
      <c r="AP12">
        <v>1.6653</v>
      </c>
      <c r="AQ12">
        <v>0</v>
      </c>
      <c r="AR12">
        <v>0.66239999999999999</v>
      </c>
      <c r="AS12">
        <v>4.8427199999999999</v>
      </c>
      <c r="AT12">
        <v>20.001799999999999</v>
      </c>
      <c r="AU12">
        <v>0</v>
      </c>
      <c r="AV12">
        <v>30.45</v>
      </c>
      <c r="AW12">
        <v>71.241600000000005</v>
      </c>
      <c r="AX12">
        <v>70.144000000000005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2560.0523710000007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43.467599999999997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0.82259000000000004</v>
      </c>
      <c r="AO13">
        <v>0</v>
      </c>
      <c r="AP13">
        <v>1.2809999999999999</v>
      </c>
      <c r="AQ13">
        <v>0</v>
      </c>
      <c r="AR13">
        <v>0.66239999999999999</v>
      </c>
      <c r="AS13">
        <v>4.8427199999999999</v>
      </c>
      <c r="AT13">
        <v>20.001799999999999</v>
      </c>
      <c r="AU13">
        <v>0</v>
      </c>
      <c r="AV13">
        <v>30.45</v>
      </c>
      <c r="AW13">
        <v>71.241600000000005</v>
      </c>
      <c r="AX13">
        <v>70.144000000000005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2560.5976710000004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43.467599999999997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0.82259000000000004</v>
      </c>
      <c r="AO14">
        <v>0</v>
      </c>
      <c r="AP14">
        <v>1.2809999999999999</v>
      </c>
      <c r="AQ14">
        <v>0</v>
      </c>
      <c r="AR14">
        <v>0.66239999999999999</v>
      </c>
      <c r="AS14">
        <v>4.8427199999999999</v>
      </c>
      <c r="AT14">
        <v>20.001799999999999</v>
      </c>
      <c r="AU14">
        <v>0</v>
      </c>
      <c r="AV14">
        <v>30.45</v>
      </c>
      <c r="AW14">
        <v>71.241600000000005</v>
      </c>
      <c r="AX14">
        <v>70.144000000000005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2560.5976710000004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43.467599999999997</v>
      </c>
      <c r="AH15">
        <v>0</v>
      </c>
      <c r="AI15">
        <v>0</v>
      </c>
      <c r="AJ15">
        <v>0</v>
      </c>
      <c r="AK15">
        <v>54.567</v>
      </c>
      <c r="AL15">
        <v>2.3239999999999998</v>
      </c>
      <c r="AM15">
        <v>0</v>
      </c>
      <c r="AN15">
        <v>0.82259000000000004</v>
      </c>
      <c r="AO15">
        <v>0</v>
      </c>
      <c r="AP15">
        <v>1.2809999999999999</v>
      </c>
      <c r="AQ15">
        <v>0</v>
      </c>
      <c r="AR15">
        <v>0.66239999999999999</v>
      </c>
      <c r="AS15">
        <v>4.8427199999999999</v>
      </c>
      <c r="AT15">
        <v>20.001799999999999</v>
      </c>
      <c r="AU15">
        <v>0</v>
      </c>
      <c r="AV15">
        <v>30.45</v>
      </c>
      <c r="AW15">
        <v>71.241600000000005</v>
      </c>
      <c r="AX15">
        <v>70.144000000000005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2560.5976710000004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43.467599999999997</v>
      </c>
      <c r="AH16">
        <v>0</v>
      </c>
      <c r="AI16">
        <v>0</v>
      </c>
      <c r="AJ16">
        <v>0</v>
      </c>
      <c r="AK16">
        <v>54.567</v>
      </c>
      <c r="AL16">
        <v>2.3239999999999998</v>
      </c>
      <c r="AM16">
        <v>0</v>
      </c>
      <c r="AN16">
        <v>0.82259000000000004</v>
      </c>
      <c r="AO16">
        <v>0</v>
      </c>
      <c r="AP16">
        <v>1.2809999999999999</v>
      </c>
      <c r="AQ16">
        <v>0</v>
      </c>
      <c r="AR16">
        <v>0.66239999999999999</v>
      </c>
      <c r="AS16">
        <v>4.8427199999999999</v>
      </c>
      <c r="AT16">
        <v>20.001799999999999</v>
      </c>
      <c r="AU16">
        <v>0</v>
      </c>
      <c r="AV16">
        <v>30.45</v>
      </c>
      <c r="AW16">
        <v>71.241600000000005</v>
      </c>
      <c r="AX16">
        <v>70.144000000000005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2560.5976710000004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2.2000000000000002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9.0711999999999993</v>
      </c>
      <c r="AG17">
        <v>43.467599999999997</v>
      </c>
      <c r="AH17">
        <v>0</v>
      </c>
      <c r="AI17">
        <v>0</v>
      </c>
      <c r="AJ17">
        <v>0</v>
      </c>
      <c r="AK17">
        <v>54.567</v>
      </c>
      <c r="AL17">
        <v>2.3239999999999998</v>
      </c>
      <c r="AM17">
        <v>0</v>
      </c>
      <c r="AN17">
        <v>0.82259000000000004</v>
      </c>
      <c r="AO17">
        <v>0</v>
      </c>
      <c r="AP17">
        <v>1.2809999999999999</v>
      </c>
      <c r="AQ17">
        <v>0</v>
      </c>
      <c r="AR17">
        <v>0.66239999999999999</v>
      </c>
      <c r="AS17">
        <v>4.8427199999999999</v>
      </c>
      <c r="AT17">
        <v>20.001799999999999</v>
      </c>
      <c r="AU17">
        <v>0</v>
      </c>
      <c r="AV17">
        <v>30.45</v>
      </c>
      <c r="AW17">
        <v>71.241600000000005</v>
      </c>
      <c r="AX17">
        <v>70.144000000000005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2579.2765230000005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2.2000000000000002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9.0711999999999993</v>
      </c>
      <c r="AG18">
        <v>43.467599999999997</v>
      </c>
      <c r="AH18">
        <v>0</v>
      </c>
      <c r="AI18">
        <v>0</v>
      </c>
      <c r="AJ18">
        <v>0</v>
      </c>
      <c r="AK18">
        <v>54.567</v>
      </c>
      <c r="AL18">
        <v>2.3239999999999998</v>
      </c>
      <c r="AM18">
        <v>0</v>
      </c>
      <c r="AN18">
        <v>0.82259000000000004</v>
      </c>
      <c r="AO18">
        <v>0</v>
      </c>
      <c r="AP18">
        <v>1.2809999999999999</v>
      </c>
      <c r="AQ18">
        <v>0</v>
      </c>
      <c r="AR18">
        <v>1.3248</v>
      </c>
      <c r="AS18">
        <v>4.8427199999999999</v>
      </c>
      <c r="AT18">
        <v>20.001799999999999</v>
      </c>
      <c r="AU18">
        <v>0</v>
      </c>
      <c r="AV18">
        <v>30.45</v>
      </c>
      <c r="AW18">
        <v>71.241600000000005</v>
      </c>
      <c r="AX18">
        <v>70.144000000000005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2579.9389229999997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2.2000000000000002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43.467599999999997</v>
      </c>
      <c r="AH19">
        <v>0</v>
      </c>
      <c r="AI19">
        <v>0</v>
      </c>
      <c r="AJ19">
        <v>0</v>
      </c>
      <c r="AK19">
        <v>54.567</v>
      </c>
      <c r="AL19">
        <v>2.3239999999999998</v>
      </c>
      <c r="AM19">
        <v>0</v>
      </c>
      <c r="AN19">
        <v>0.82259000000000004</v>
      </c>
      <c r="AO19">
        <v>0</v>
      </c>
      <c r="AP19">
        <v>1.2809999999999999</v>
      </c>
      <c r="AQ19">
        <v>0</v>
      </c>
      <c r="AR19">
        <v>0</v>
      </c>
      <c r="AS19">
        <v>4.8427199999999999</v>
      </c>
      <c r="AT19">
        <v>20.001799999999999</v>
      </c>
      <c r="AU19">
        <v>0</v>
      </c>
      <c r="AV19">
        <v>30.45</v>
      </c>
      <c r="AW19">
        <v>71.241600000000005</v>
      </c>
      <c r="AX19">
        <v>70.144000000000005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2578.6141230000003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2.2000000000000002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43.467599999999997</v>
      </c>
      <c r="AH20">
        <v>0</v>
      </c>
      <c r="AI20">
        <v>0</v>
      </c>
      <c r="AJ20">
        <v>0</v>
      </c>
      <c r="AK20">
        <v>54.567</v>
      </c>
      <c r="AL20">
        <v>2.3239999999999998</v>
      </c>
      <c r="AM20">
        <v>0</v>
      </c>
      <c r="AN20">
        <v>0.82259000000000004</v>
      </c>
      <c r="AO20">
        <v>0</v>
      </c>
      <c r="AP20">
        <v>1.2809999999999999</v>
      </c>
      <c r="AQ20">
        <v>0</v>
      </c>
      <c r="AR20">
        <v>0</v>
      </c>
      <c r="AS20">
        <v>4.8427199999999999</v>
      </c>
      <c r="AT20">
        <v>20.001799999999999</v>
      </c>
      <c r="AU20">
        <v>0</v>
      </c>
      <c r="AV20">
        <v>30.45</v>
      </c>
      <c r="AW20">
        <v>71.241600000000005</v>
      </c>
      <c r="AX20">
        <v>70.144000000000005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2578.6141230000003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2.2000000000000002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43.467599999999997</v>
      </c>
      <c r="AH21">
        <v>0</v>
      </c>
      <c r="AI21">
        <v>0</v>
      </c>
      <c r="AJ21">
        <v>0</v>
      </c>
      <c r="AK21">
        <v>54.567</v>
      </c>
      <c r="AL21">
        <v>2.3239999999999998</v>
      </c>
      <c r="AM21">
        <v>0</v>
      </c>
      <c r="AN21">
        <v>0.82259000000000004</v>
      </c>
      <c r="AO21">
        <v>0</v>
      </c>
      <c r="AP21">
        <v>1.2809999999999999</v>
      </c>
      <c r="AQ21">
        <v>0</v>
      </c>
      <c r="AR21">
        <v>0</v>
      </c>
      <c r="AS21">
        <v>4.8427199999999999</v>
      </c>
      <c r="AT21">
        <v>20.001799999999999</v>
      </c>
      <c r="AU21">
        <v>0</v>
      </c>
      <c r="AV21">
        <v>30.45</v>
      </c>
      <c r="AW21">
        <v>71.241600000000005</v>
      </c>
      <c r="AX21">
        <v>70.144000000000005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2578.6141230000003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2.2000000000000002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43.467599999999997</v>
      </c>
      <c r="AH22">
        <v>0</v>
      </c>
      <c r="AI22">
        <v>0</v>
      </c>
      <c r="AJ22">
        <v>0</v>
      </c>
      <c r="AK22">
        <v>54.567</v>
      </c>
      <c r="AL22">
        <v>2.3239999999999998</v>
      </c>
      <c r="AM22">
        <v>0</v>
      </c>
      <c r="AN22">
        <v>0.82259000000000004</v>
      </c>
      <c r="AO22">
        <v>0</v>
      </c>
      <c r="AP22">
        <v>1.2809999999999999</v>
      </c>
      <c r="AQ22">
        <v>14.742000000000001</v>
      </c>
      <c r="AR22">
        <v>0</v>
      </c>
      <c r="AS22">
        <v>4.8427199999999999</v>
      </c>
      <c r="AT22">
        <v>20.001799999999999</v>
      </c>
      <c r="AU22">
        <v>0</v>
      </c>
      <c r="AV22">
        <v>30.45</v>
      </c>
      <c r="AW22">
        <v>71.241600000000005</v>
      </c>
      <c r="AX22">
        <v>70.144000000000005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2593.3561230000005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2.2000000000000002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43.467599999999997</v>
      </c>
      <c r="AH23">
        <v>0</v>
      </c>
      <c r="AI23">
        <v>0</v>
      </c>
      <c r="AJ23">
        <v>0</v>
      </c>
      <c r="AK23">
        <v>54.567</v>
      </c>
      <c r="AL23">
        <v>12.782</v>
      </c>
      <c r="AM23">
        <v>0</v>
      </c>
      <c r="AN23">
        <v>0.82259000000000004</v>
      </c>
      <c r="AO23">
        <v>0</v>
      </c>
      <c r="AP23">
        <v>1.2809999999999999</v>
      </c>
      <c r="AQ23">
        <v>14.742000000000001</v>
      </c>
      <c r="AR23">
        <v>0</v>
      </c>
      <c r="AS23">
        <v>4.8427199999999999</v>
      </c>
      <c r="AT23">
        <v>20.001799999999999</v>
      </c>
      <c r="AU23">
        <v>0</v>
      </c>
      <c r="AV23">
        <v>30.45</v>
      </c>
      <c r="AW23">
        <v>71.241600000000005</v>
      </c>
      <c r="AX23">
        <v>70.144000000000005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2603.8141230000001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2.2000000000000002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43.467599999999997</v>
      </c>
      <c r="AH24">
        <v>22.728000000000002</v>
      </c>
      <c r="AI24">
        <v>0</v>
      </c>
      <c r="AJ24">
        <v>0</v>
      </c>
      <c r="AK24">
        <v>54.567</v>
      </c>
      <c r="AL24">
        <v>12.782</v>
      </c>
      <c r="AM24">
        <v>0</v>
      </c>
      <c r="AN24">
        <v>0.82259000000000004</v>
      </c>
      <c r="AO24">
        <v>0</v>
      </c>
      <c r="AP24">
        <v>1.2809999999999999</v>
      </c>
      <c r="AQ24">
        <v>14.742000000000001</v>
      </c>
      <c r="AR24">
        <v>0</v>
      </c>
      <c r="AS24">
        <v>4.8427199999999999</v>
      </c>
      <c r="AT24">
        <v>20.001799999999999</v>
      </c>
      <c r="AU24">
        <v>0</v>
      </c>
      <c r="AV24">
        <v>30.45</v>
      </c>
      <c r="AW24">
        <v>71.241600000000005</v>
      </c>
      <c r="AX24">
        <v>70.144000000000005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2626.5421230000002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2.2000000000000002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43.467599999999997</v>
      </c>
      <c r="AH25">
        <v>46.402999999999999</v>
      </c>
      <c r="AI25">
        <v>0</v>
      </c>
      <c r="AJ25">
        <v>0</v>
      </c>
      <c r="AK25">
        <v>54.567</v>
      </c>
      <c r="AL25">
        <v>12.782</v>
      </c>
      <c r="AM25">
        <v>0</v>
      </c>
      <c r="AN25">
        <v>0.82259000000000004</v>
      </c>
      <c r="AO25">
        <v>0</v>
      </c>
      <c r="AP25">
        <v>1.2809999999999999</v>
      </c>
      <c r="AQ25">
        <v>29.484000000000002</v>
      </c>
      <c r="AR25">
        <v>0</v>
      </c>
      <c r="AS25">
        <v>4.8427199999999999</v>
      </c>
      <c r="AT25">
        <v>20.001799999999999</v>
      </c>
      <c r="AU25">
        <v>0</v>
      </c>
      <c r="AV25">
        <v>30.45</v>
      </c>
      <c r="AW25">
        <v>71.241600000000005</v>
      </c>
      <c r="AX25">
        <v>70.144000000000005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2664.9591229999996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2.2000000000000002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43.467599999999997</v>
      </c>
      <c r="AH26">
        <v>46.781799999999997</v>
      </c>
      <c r="AI26">
        <v>0</v>
      </c>
      <c r="AJ26">
        <v>0</v>
      </c>
      <c r="AK26">
        <v>54.567</v>
      </c>
      <c r="AL26">
        <v>12.782</v>
      </c>
      <c r="AM26">
        <v>0</v>
      </c>
      <c r="AN26">
        <v>0.82259000000000004</v>
      </c>
      <c r="AO26">
        <v>0</v>
      </c>
      <c r="AP26">
        <v>1.2809999999999999</v>
      </c>
      <c r="AQ26">
        <v>29.484000000000002</v>
      </c>
      <c r="AR26">
        <v>0</v>
      </c>
      <c r="AS26">
        <v>4.8427199999999999</v>
      </c>
      <c r="AT26">
        <v>20.001799999999999</v>
      </c>
      <c r="AU26">
        <v>0</v>
      </c>
      <c r="AV26">
        <v>30.45</v>
      </c>
      <c r="AW26">
        <v>71.241600000000005</v>
      </c>
      <c r="AX26">
        <v>70.144000000000005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2665.337923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2.2000000000000002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43.467599999999997</v>
      </c>
      <c r="AH27">
        <v>70.740899999999996</v>
      </c>
      <c r="AI27">
        <v>0</v>
      </c>
      <c r="AJ27">
        <v>0</v>
      </c>
      <c r="AK27">
        <v>54.567</v>
      </c>
      <c r="AL27">
        <v>12.782</v>
      </c>
      <c r="AM27">
        <v>0</v>
      </c>
      <c r="AN27">
        <v>0.82259000000000004</v>
      </c>
      <c r="AO27">
        <v>0</v>
      </c>
      <c r="AP27">
        <v>1.2809999999999999</v>
      </c>
      <c r="AQ27">
        <v>29.484000000000002</v>
      </c>
      <c r="AR27">
        <v>0</v>
      </c>
      <c r="AS27">
        <v>4.8427199999999999</v>
      </c>
      <c r="AT27">
        <v>20.001799999999999</v>
      </c>
      <c r="AU27">
        <v>0</v>
      </c>
      <c r="AV27">
        <v>30.45</v>
      </c>
      <c r="AW27">
        <v>71.241600000000005</v>
      </c>
      <c r="AX27">
        <v>70.144000000000005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2689.2970230000001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6.5208000000000004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18.142399999999999</v>
      </c>
      <c r="AG28">
        <v>43.467599999999997</v>
      </c>
      <c r="AH28">
        <v>93.563599999999994</v>
      </c>
      <c r="AI28">
        <v>0</v>
      </c>
      <c r="AJ28">
        <v>0</v>
      </c>
      <c r="AK28">
        <v>54.567</v>
      </c>
      <c r="AL28">
        <v>12.782</v>
      </c>
      <c r="AM28">
        <v>0</v>
      </c>
      <c r="AN28">
        <v>0.82259000000000004</v>
      </c>
      <c r="AO28">
        <v>0</v>
      </c>
      <c r="AP28">
        <v>1.2809999999999999</v>
      </c>
      <c r="AQ28">
        <v>29.484000000000002</v>
      </c>
      <c r="AR28">
        <v>0</v>
      </c>
      <c r="AS28">
        <v>4.8427199999999999</v>
      </c>
      <c r="AT28">
        <v>20.001799999999999</v>
      </c>
      <c r="AU28">
        <v>0</v>
      </c>
      <c r="AV28">
        <v>30.45</v>
      </c>
      <c r="AW28">
        <v>71.241600000000005</v>
      </c>
      <c r="AX28">
        <v>70.144000000000005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2735.4012229999998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679.49316799999997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6.5208000000000004</v>
      </c>
      <c r="AA29">
        <v>14.041460000000001</v>
      </c>
      <c r="AB29">
        <v>6.665</v>
      </c>
      <c r="AC29">
        <v>0</v>
      </c>
      <c r="AD29">
        <v>8.5864999999999991</v>
      </c>
      <c r="AE29">
        <v>16.478852</v>
      </c>
      <c r="AF29">
        <v>27.2136</v>
      </c>
      <c r="AG29">
        <v>43.467599999999997</v>
      </c>
      <c r="AH29">
        <v>93.563599999999994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0.82259000000000004</v>
      </c>
      <c r="AO29">
        <v>0</v>
      </c>
      <c r="AP29">
        <v>1.2809999999999999</v>
      </c>
      <c r="AQ29">
        <v>44.225999999999999</v>
      </c>
      <c r="AR29">
        <v>3.8639999999999999</v>
      </c>
      <c r="AS29">
        <v>4.8427199999999999</v>
      </c>
      <c r="AT29">
        <v>20.001799999999999</v>
      </c>
      <c r="AU29">
        <v>0</v>
      </c>
      <c r="AV29">
        <v>30.45</v>
      </c>
      <c r="AW29">
        <v>71.241600000000005</v>
      </c>
      <c r="AX29">
        <v>70.144000000000005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2787.7605629999998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679.49316799999997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26.926600000000001</v>
      </c>
      <c r="AC30">
        <v>0</v>
      </c>
      <c r="AD30">
        <v>15.852</v>
      </c>
      <c r="AE30">
        <v>32.957704</v>
      </c>
      <c r="AF30">
        <v>37.468000000000004</v>
      </c>
      <c r="AG30">
        <v>43.467599999999997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15.804048</v>
      </c>
      <c r="AN30">
        <v>0.82259000000000004</v>
      </c>
      <c r="AO30">
        <v>0</v>
      </c>
      <c r="AP30">
        <v>1.2809999999999999</v>
      </c>
      <c r="AQ30">
        <v>44.225999999999999</v>
      </c>
      <c r="AR30">
        <v>3.8639999999999999</v>
      </c>
      <c r="AS30">
        <v>4.8427199999999999</v>
      </c>
      <c r="AT30">
        <v>20.001799999999999</v>
      </c>
      <c r="AU30">
        <v>0</v>
      </c>
      <c r="AV30">
        <v>30.45</v>
      </c>
      <c r="AW30">
        <v>71.241600000000005</v>
      </c>
      <c r="AX30">
        <v>70.144000000000005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2916.1183429999992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679.49316799999997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37.468000000000004</v>
      </c>
      <c r="AG31">
        <v>43.467599999999997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0.82259000000000004</v>
      </c>
      <c r="AO31">
        <v>0</v>
      </c>
      <c r="AP31">
        <v>1.6653</v>
      </c>
      <c r="AQ31">
        <v>44.225999999999999</v>
      </c>
      <c r="AR31">
        <v>3.8639999999999999</v>
      </c>
      <c r="AS31">
        <v>8.3402399999999997</v>
      </c>
      <c r="AT31">
        <v>20.001799999999999</v>
      </c>
      <c r="AU31">
        <v>0</v>
      </c>
      <c r="AV31">
        <v>30.45</v>
      </c>
      <c r="AW31">
        <v>71.241600000000005</v>
      </c>
      <c r="AX31">
        <v>70.144000000000005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2935.0037549999997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679.49316799999997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37.468000000000004</v>
      </c>
      <c r="AG32">
        <v>43.467599999999997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0.82259000000000004</v>
      </c>
      <c r="AO32">
        <v>0</v>
      </c>
      <c r="AP32">
        <v>1.6653</v>
      </c>
      <c r="AQ32">
        <v>44.225999999999999</v>
      </c>
      <c r="AR32">
        <v>3.8639999999999999</v>
      </c>
      <c r="AS32">
        <v>8.3402399999999997</v>
      </c>
      <c r="AT32">
        <v>20.001799999999999</v>
      </c>
      <c r="AU32">
        <v>0</v>
      </c>
      <c r="AV32">
        <v>30.45</v>
      </c>
      <c r="AW32">
        <v>71.241600000000005</v>
      </c>
      <c r="AX32">
        <v>70.144000000000005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2935.0037549999997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679.49316799999997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39.510120000000001</v>
      </c>
      <c r="AC33">
        <v>0</v>
      </c>
      <c r="AD33">
        <v>27.408107999999999</v>
      </c>
      <c r="AE33">
        <v>32.957704</v>
      </c>
      <c r="AF33">
        <v>37.468000000000004</v>
      </c>
      <c r="AG33">
        <v>43.467599999999997</v>
      </c>
      <c r="AH33">
        <v>93.563599999999994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0.82259000000000004</v>
      </c>
      <c r="AO33">
        <v>0</v>
      </c>
      <c r="AP33">
        <v>1.9215</v>
      </c>
      <c r="AQ33">
        <v>44.225999999999999</v>
      </c>
      <c r="AR33">
        <v>3.8639999999999999</v>
      </c>
      <c r="AS33">
        <v>8.3402399999999997</v>
      </c>
      <c r="AT33">
        <v>20.001799999999999</v>
      </c>
      <c r="AU33">
        <v>0</v>
      </c>
      <c r="AV33">
        <v>30.45</v>
      </c>
      <c r="AW33">
        <v>71.241600000000005</v>
      </c>
      <c r="AX33">
        <v>70.144000000000005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2944.3959909999994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679.49316799999997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39.510120000000001</v>
      </c>
      <c r="AC34">
        <v>0</v>
      </c>
      <c r="AD34">
        <v>27.408107999999999</v>
      </c>
      <c r="AE34">
        <v>32.957704</v>
      </c>
      <c r="AF34">
        <v>37.468000000000004</v>
      </c>
      <c r="AG34">
        <v>43.467599999999997</v>
      </c>
      <c r="AH34">
        <v>93.563599999999994</v>
      </c>
      <c r="AI34">
        <v>0</v>
      </c>
      <c r="AJ34">
        <v>0</v>
      </c>
      <c r="AK34">
        <v>54.567</v>
      </c>
      <c r="AL34">
        <v>55.776000000000003</v>
      </c>
      <c r="AM34">
        <v>15.804048</v>
      </c>
      <c r="AN34">
        <v>0.82259000000000004</v>
      </c>
      <c r="AO34">
        <v>0</v>
      </c>
      <c r="AP34">
        <v>1.9215</v>
      </c>
      <c r="AQ34">
        <v>44.225999999999999</v>
      </c>
      <c r="AR34">
        <v>3.8639999999999999</v>
      </c>
      <c r="AS34">
        <v>8.3402399999999997</v>
      </c>
      <c r="AT34">
        <v>20.001799999999999</v>
      </c>
      <c r="AU34">
        <v>0</v>
      </c>
      <c r="AV34">
        <v>30.45</v>
      </c>
      <c r="AW34">
        <v>71.241600000000005</v>
      </c>
      <c r="AX34">
        <v>70.144000000000005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2930.3466309999994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679.49316799999997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26.926600000000001</v>
      </c>
      <c r="AC35">
        <v>0</v>
      </c>
      <c r="AD35">
        <v>18.272072000000001</v>
      </c>
      <c r="AE35">
        <v>32.957704</v>
      </c>
      <c r="AF35">
        <v>37.468000000000004</v>
      </c>
      <c r="AG35">
        <v>43.467599999999997</v>
      </c>
      <c r="AH35">
        <v>93.563599999999994</v>
      </c>
      <c r="AI35">
        <v>0</v>
      </c>
      <c r="AJ35">
        <v>0</v>
      </c>
      <c r="AK35">
        <v>54.567</v>
      </c>
      <c r="AL35">
        <v>55.776000000000003</v>
      </c>
      <c r="AM35">
        <v>15.804048</v>
      </c>
      <c r="AN35">
        <v>0.82259000000000004</v>
      </c>
      <c r="AO35">
        <v>0</v>
      </c>
      <c r="AP35">
        <v>1.0247999999999999</v>
      </c>
      <c r="AQ35">
        <v>44.225999999999999</v>
      </c>
      <c r="AR35">
        <v>1.3248</v>
      </c>
      <c r="AS35">
        <v>4.8427199999999999</v>
      </c>
      <c r="AT35">
        <v>20.001799999999999</v>
      </c>
      <c r="AU35">
        <v>0</v>
      </c>
      <c r="AV35">
        <v>30.45</v>
      </c>
      <c r="AW35">
        <v>71.241600000000005</v>
      </c>
      <c r="AX35">
        <v>70.144000000000005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2901.693655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679.49316799999997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17.748000000000001</v>
      </c>
      <c r="AG36">
        <v>43.467599999999997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15.804048</v>
      </c>
      <c r="AN36">
        <v>0.82259000000000004</v>
      </c>
      <c r="AO36">
        <v>0</v>
      </c>
      <c r="AP36">
        <v>1.0247999999999999</v>
      </c>
      <c r="AQ36">
        <v>44.225999999999999</v>
      </c>
      <c r="AR36">
        <v>1.3248</v>
      </c>
      <c r="AS36">
        <v>4.8427199999999999</v>
      </c>
      <c r="AT36">
        <v>20.001799999999999</v>
      </c>
      <c r="AU36">
        <v>0</v>
      </c>
      <c r="AV36">
        <v>30.45</v>
      </c>
      <c r="AW36">
        <v>71.241600000000005</v>
      </c>
      <c r="AX36">
        <v>70.144000000000005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2788.7545230000005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679.49316799999997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9.0711999999999993</v>
      </c>
      <c r="AG37">
        <v>43.467599999999997</v>
      </c>
      <c r="AH37">
        <v>70.078000000000003</v>
      </c>
      <c r="AI37">
        <v>0</v>
      </c>
      <c r="AJ37">
        <v>0</v>
      </c>
      <c r="AK37">
        <v>54.567</v>
      </c>
      <c r="AL37">
        <v>12.782</v>
      </c>
      <c r="AM37">
        <v>15.804048</v>
      </c>
      <c r="AN37">
        <v>0.82259000000000004</v>
      </c>
      <c r="AO37">
        <v>0</v>
      </c>
      <c r="AP37">
        <v>1.0247999999999999</v>
      </c>
      <c r="AQ37">
        <v>29.484000000000002</v>
      </c>
      <c r="AR37">
        <v>1.3248</v>
      </c>
      <c r="AS37">
        <v>4.8427199999999999</v>
      </c>
      <c r="AT37">
        <v>20.001799999999999</v>
      </c>
      <c r="AU37">
        <v>0</v>
      </c>
      <c r="AV37">
        <v>30.45</v>
      </c>
      <c r="AW37">
        <v>71.241600000000005</v>
      </c>
      <c r="AX37">
        <v>70.144000000000005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2728.3721230000001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679.49316799999997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9.0711999999999993</v>
      </c>
      <c r="AG38">
        <v>43.467599999999997</v>
      </c>
      <c r="AH38">
        <v>43.561999999999998</v>
      </c>
      <c r="AI38">
        <v>0</v>
      </c>
      <c r="AJ38">
        <v>0</v>
      </c>
      <c r="AK38">
        <v>54.567</v>
      </c>
      <c r="AL38">
        <v>12.782</v>
      </c>
      <c r="AM38">
        <v>9.0643999999999991</v>
      </c>
      <c r="AN38">
        <v>0.82259000000000004</v>
      </c>
      <c r="AO38">
        <v>0</v>
      </c>
      <c r="AP38">
        <v>1.0247999999999999</v>
      </c>
      <c r="AQ38">
        <v>29.484000000000002</v>
      </c>
      <c r="AR38">
        <v>1.3248</v>
      </c>
      <c r="AS38">
        <v>4.8427199999999999</v>
      </c>
      <c r="AT38">
        <v>20.001799999999999</v>
      </c>
      <c r="AU38">
        <v>0</v>
      </c>
      <c r="AV38">
        <v>30.45</v>
      </c>
      <c r="AW38">
        <v>71.241600000000005</v>
      </c>
      <c r="AX38">
        <v>70.144000000000005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2686.5299750000004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679.49316799999997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43.467599999999997</v>
      </c>
      <c r="AH39">
        <v>43.561999999999998</v>
      </c>
      <c r="AI39">
        <v>0</v>
      </c>
      <c r="AJ39">
        <v>0</v>
      </c>
      <c r="AK39">
        <v>54.567</v>
      </c>
      <c r="AL39">
        <v>12.782</v>
      </c>
      <c r="AM39">
        <v>9.0643999999999991</v>
      </c>
      <c r="AN39">
        <v>0.82259000000000004</v>
      </c>
      <c r="AO39">
        <v>0</v>
      </c>
      <c r="AP39">
        <v>1.0247999999999999</v>
      </c>
      <c r="AQ39">
        <v>29.484000000000002</v>
      </c>
      <c r="AR39">
        <v>26.495999999999999</v>
      </c>
      <c r="AS39">
        <v>8.3402399999999997</v>
      </c>
      <c r="AT39">
        <v>20.001799999999999</v>
      </c>
      <c r="AU39">
        <v>0</v>
      </c>
      <c r="AV39">
        <v>30.45</v>
      </c>
      <c r="AW39">
        <v>71.241600000000005</v>
      </c>
      <c r="AX39">
        <v>70.144000000000005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2698.7198430000008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679.49316799999997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43.467599999999997</v>
      </c>
      <c r="AH40">
        <v>23.390899999999998</v>
      </c>
      <c r="AI40">
        <v>0</v>
      </c>
      <c r="AJ40">
        <v>0</v>
      </c>
      <c r="AK40">
        <v>54.567</v>
      </c>
      <c r="AL40">
        <v>12.782</v>
      </c>
      <c r="AM40">
        <v>4.6654999999999998</v>
      </c>
      <c r="AN40">
        <v>0.82259000000000004</v>
      </c>
      <c r="AO40">
        <v>0</v>
      </c>
      <c r="AP40">
        <v>1.0247999999999999</v>
      </c>
      <c r="AQ40">
        <v>29.484000000000002</v>
      </c>
      <c r="AR40">
        <v>26.495999999999999</v>
      </c>
      <c r="AS40">
        <v>8.3402399999999997</v>
      </c>
      <c r="AT40">
        <v>20.001799999999999</v>
      </c>
      <c r="AU40">
        <v>0</v>
      </c>
      <c r="AV40">
        <v>30.45</v>
      </c>
      <c r="AW40">
        <v>71.241600000000005</v>
      </c>
      <c r="AX40">
        <v>70.144000000000005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2674.1498430000001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679.49316799999997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43.467599999999997</v>
      </c>
      <c r="AH41">
        <v>22.159800000000001</v>
      </c>
      <c r="AI41">
        <v>0</v>
      </c>
      <c r="AJ41">
        <v>0</v>
      </c>
      <c r="AK41">
        <v>54.567</v>
      </c>
      <c r="AL41">
        <v>12.782</v>
      </c>
      <c r="AM41">
        <v>0</v>
      </c>
      <c r="AN41">
        <v>0.82259000000000004</v>
      </c>
      <c r="AO41">
        <v>0</v>
      </c>
      <c r="AP41">
        <v>1.0247999999999999</v>
      </c>
      <c r="AQ41">
        <v>28.35</v>
      </c>
      <c r="AR41">
        <v>1.6559999999999999</v>
      </c>
      <c r="AS41">
        <v>8.3402399999999997</v>
      </c>
      <c r="AT41">
        <v>20.001799999999999</v>
      </c>
      <c r="AU41">
        <v>0</v>
      </c>
      <c r="AV41">
        <v>30.45</v>
      </c>
      <c r="AW41">
        <v>71.241600000000005</v>
      </c>
      <c r="AX41">
        <v>70.144000000000005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2642.279243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679.49316799999997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43.467599999999997</v>
      </c>
      <c r="AH42">
        <v>0</v>
      </c>
      <c r="AI42">
        <v>0</v>
      </c>
      <c r="AJ42">
        <v>0</v>
      </c>
      <c r="AK42">
        <v>54.567</v>
      </c>
      <c r="AL42">
        <v>12.782</v>
      </c>
      <c r="AM42">
        <v>0</v>
      </c>
      <c r="AN42">
        <v>0.82259000000000004</v>
      </c>
      <c r="AO42">
        <v>0</v>
      </c>
      <c r="AP42">
        <v>1.0247999999999999</v>
      </c>
      <c r="AQ42">
        <v>28.35</v>
      </c>
      <c r="AR42">
        <v>1.6559999999999999</v>
      </c>
      <c r="AS42">
        <v>8.3402399999999997</v>
      </c>
      <c r="AT42">
        <v>20.001799999999999</v>
      </c>
      <c r="AU42">
        <v>0</v>
      </c>
      <c r="AV42">
        <v>30.45</v>
      </c>
      <c r="AW42">
        <v>71.241600000000005</v>
      </c>
      <c r="AX42">
        <v>70.144000000000005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2620.1194430000005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679.49316799999997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9.0711999999999993</v>
      </c>
      <c r="AG43">
        <v>43.467599999999997</v>
      </c>
      <c r="AH43">
        <v>0</v>
      </c>
      <c r="AI43">
        <v>0</v>
      </c>
      <c r="AJ43">
        <v>0</v>
      </c>
      <c r="AK43">
        <v>54.567</v>
      </c>
      <c r="AL43">
        <v>12.782</v>
      </c>
      <c r="AM43">
        <v>0</v>
      </c>
      <c r="AN43">
        <v>0.82259000000000004</v>
      </c>
      <c r="AO43">
        <v>0</v>
      </c>
      <c r="AP43">
        <v>0.64049999999999996</v>
      </c>
      <c r="AQ43">
        <v>28.224</v>
      </c>
      <c r="AR43">
        <v>1.6559999999999999</v>
      </c>
      <c r="AS43">
        <v>8.3402399999999997</v>
      </c>
      <c r="AT43">
        <v>20.001799999999999</v>
      </c>
      <c r="AU43">
        <v>0</v>
      </c>
      <c r="AV43">
        <v>30.45</v>
      </c>
      <c r="AW43">
        <v>71.241600000000005</v>
      </c>
      <c r="AX43">
        <v>70.144000000000005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2603.1302910000004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679.49316799999997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43.467599999999997</v>
      </c>
      <c r="AH44">
        <v>0</v>
      </c>
      <c r="AI44">
        <v>0</v>
      </c>
      <c r="AJ44">
        <v>0</v>
      </c>
      <c r="AK44">
        <v>54.567</v>
      </c>
      <c r="AL44">
        <v>12.782</v>
      </c>
      <c r="AM44">
        <v>0</v>
      </c>
      <c r="AN44">
        <v>0.82259000000000004</v>
      </c>
      <c r="AO44">
        <v>0</v>
      </c>
      <c r="AP44">
        <v>0.64049999999999996</v>
      </c>
      <c r="AQ44">
        <v>28.224</v>
      </c>
      <c r="AR44">
        <v>1.6559999999999999</v>
      </c>
      <c r="AS44">
        <v>8.3402399999999997</v>
      </c>
      <c r="AT44">
        <v>20.001799999999999</v>
      </c>
      <c r="AU44">
        <v>0</v>
      </c>
      <c r="AV44">
        <v>30.45</v>
      </c>
      <c r="AW44">
        <v>71.241600000000005</v>
      </c>
      <c r="AX44">
        <v>70.144000000000005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2603.1302910000004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679.49316799999997</v>
      </c>
      <c r="L45">
        <v>435.435</v>
      </c>
      <c r="M45">
        <v>92</v>
      </c>
      <c r="N45">
        <v>118.125</v>
      </c>
      <c r="O45">
        <v>61.832811999999997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43.467599999999997</v>
      </c>
      <c r="AH45">
        <v>0</v>
      </c>
      <c r="AI45">
        <v>0</v>
      </c>
      <c r="AJ45">
        <v>0</v>
      </c>
      <c r="AK45">
        <v>54.567</v>
      </c>
      <c r="AL45">
        <v>12.782</v>
      </c>
      <c r="AM45">
        <v>0</v>
      </c>
      <c r="AN45">
        <v>0.82259000000000004</v>
      </c>
      <c r="AO45">
        <v>0</v>
      </c>
      <c r="AP45">
        <v>0.64049999999999996</v>
      </c>
      <c r="AQ45">
        <v>28.224</v>
      </c>
      <c r="AR45">
        <v>1.6559999999999999</v>
      </c>
      <c r="AS45">
        <v>8.3402399999999997</v>
      </c>
      <c r="AT45">
        <v>20.001799999999999</v>
      </c>
      <c r="AU45">
        <v>0</v>
      </c>
      <c r="AV45">
        <v>30.45</v>
      </c>
      <c r="AW45">
        <v>71.241600000000005</v>
      </c>
      <c r="AX45">
        <v>70.144000000000005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2603.1302910000004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679.49316799999997</v>
      </c>
      <c r="L46">
        <v>435.435</v>
      </c>
      <c r="M46">
        <v>92</v>
      </c>
      <c r="N46">
        <v>118.125</v>
      </c>
      <c r="O46">
        <v>61.832811999999997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43.467599999999997</v>
      </c>
      <c r="AH46">
        <v>0</v>
      </c>
      <c r="AI46">
        <v>0</v>
      </c>
      <c r="AJ46">
        <v>0</v>
      </c>
      <c r="AK46">
        <v>54.567</v>
      </c>
      <c r="AL46">
        <v>12.782</v>
      </c>
      <c r="AM46">
        <v>0</v>
      </c>
      <c r="AN46">
        <v>0.82259000000000004</v>
      </c>
      <c r="AO46">
        <v>0</v>
      </c>
      <c r="AP46">
        <v>0.64049999999999996</v>
      </c>
      <c r="AQ46">
        <v>14.112</v>
      </c>
      <c r="AR46">
        <v>1.6559999999999999</v>
      </c>
      <c r="AS46">
        <v>8.3402399999999997</v>
      </c>
      <c r="AT46">
        <v>20.001799999999999</v>
      </c>
      <c r="AU46">
        <v>0</v>
      </c>
      <c r="AV46">
        <v>30.45</v>
      </c>
      <c r="AW46">
        <v>71.241600000000005</v>
      </c>
      <c r="AX46">
        <v>70.144000000000005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2589.0182910000003</v>
      </c>
    </row>
    <row r="47" spans="1:117">
      <c r="A47" t="s">
        <v>89</v>
      </c>
      <c r="B47">
        <v>0</v>
      </c>
      <c r="C47">
        <v>14.7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679.49316799999997</v>
      </c>
      <c r="L47">
        <v>435.435</v>
      </c>
      <c r="M47">
        <v>87</v>
      </c>
      <c r="N47">
        <v>118.125</v>
      </c>
      <c r="O47">
        <v>61.832811999999997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43.467599999999997</v>
      </c>
      <c r="AH47">
        <v>0</v>
      </c>
      <c r="AI47">
        <v>0</v>
      </c>
      <c r="AJ47">
        <v>0</v>
      </c>
      <c r="AK47">
        <v>54.567</v>
      </c>
      <c r="AL47">
        <v>12.782</v>
      </c>
      <c r="AM47">
        <v>0</v>
      </c>
      <c r="AN47">
        <v>0.82259000000000004</v>
      </c>
      <c r="AO47">
        <v>0</v>
      </c>
      <c r="AP47">
        <v>1.0247999999999999</v>
      </c>
      <c r="AQ47">
        <v>14.112</v>
      </c>
      <c r="AR47">
        <v>26.495999999999999</v>
      </c>
      <c r="AS47">
        <v>8.3402399999999997</v>
      </c>
      <c r="AT47">
        <v>20.001799999999999</v>
      </c>
      <c r="AU47">
        <v>0</v>
      </c>
      <c r="AV47">
        <v>30.45</v>
      </c>
      <c r="AW47">
        <v>71.241600000000005</v>
      </c>
      <c r="AX47">
        <v>70.144000000000005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2608.7175910000005</v>
      </c>
    </row>
    <row r="48" spans="1:117">
      <c r="A48" t="s">
        <v>90</v>
      </c>
      <c r="B48">
        <v>0</v>
      </c>
      <c r="C48">
        <v>14.7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679.49316799999997</v>
      </c>
      <c r="L48">
        <v>435.435</v>
      </c>
      <c r="M48">
        <v>87</v>
      </c>
      <c r="N48">
        <v>118.125</v>
      </c>
      <c r="O48">
        <v>61.832811999999997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43.467599999999997</v>
      </c>
      <c r="AH48">
        <v>0</v>
      </c>
      <c r="AI48">
        <v>0</v>
      </c>
      <c r="AJ48">
        <v>0</v>
      </c>
      <c r="AK48">
        <v>54.567</v>
      </c>
      <c r="AL48">
        <v>12.782</v>
      </c>
      <c r="AM48">
        <v>0</v>
      </c>
      <c r="AN48">
        <v>0.82259000000000004</v>
      </c>
      <c r="AO48">
        <v>0</v>
      </c>
      <c r="AP48">
        <v>1.0247999999999999</v>
      </c>
      <c r="AQ48">
        <v>0</v>
      </c>
      <c r="AR48">
        <v>26.495999999999999</v>
      </c>
      <c r="AS48">
        <v>8.3402399999999997</v>
      </c>
      <c r="AT48">
        <v>20.001799999999999</v>
      </c>
      <c r="AU48">
        <v>0</v>
      </c>
      <c r="AV48">
        <v>30.45</v>
      </c>
      <c r="AW48">
        <v>71.241600000000005</v>
      </c>
      <c r="AX48">
        <v>70.144000000000005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2594.6055910000005</v>
      </c>
    </row>
    <row r="49" spans="1:117">
      <c r="A49" t="s">
        <v>91</v>
      </c>
      <c r="B49">
        <v>0</v>
      </c>
      <c r="C49">
        <v>14.7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679.49316799999997</v>
      </c>
      <c r="L49">
        <v>435.435</v>
      </c>
      <c r="M49">
        <v>87</v>
      </c>
      <c r="N49">
        <v>118.125</v>
      </c>
      <c r="O49">
        <v>61.832811999999997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43.467599999999997</v>
      </c>
      <c r="AH49">
        <v>0</v>
      </c>
      <c r="AI49">
        <v>0</v>
      </c>
      <c r="AJ49">
        <v>0</v>
      </c>
      <c r="AK49">
        <v>54.567</v>
      </c>
      <c r="AL49">
        <v>12.782</v>
      </c>
      <c r="AM49">
        <v>0</v>
      </c>
      <c r="AN49">
        <v>0.82259000000000004</v>
      </c>
      <c r="AO49">
        <v>0</v>
      </c>
      <c r="AP49">
        <v>1.0247999999999999</v>
      </c>
      <c r="AQ49">
        <v>0</v>
      </c>
      <c r="AR49">
        <v>1.6559999999999999</v>
      </c>
      <c r="AS49">
        <v>16.680479999999999</v>
      </c>
      <c r="AT49">
        <v>20.001799999999999</v>
      </c>
      <c r="AU49">
        <v>0</v>
      </c>
      <c r="AV49">
        <v>30.45</v>
      </c>
      <c r="AW49">
        <v>71.241600000000005</v>
      </c>
      <c r="AX49">
        <v>70.144000000000005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2584.6266310000001</v>
      </c>
    </row>
    <row r="50" spans="1:117">
      <c r="A50" t="s">
        <v>92</v>
      </c>
      <c r="B50">
        <v>0</v>
      </c>
      <c r="C50">
        <v>14.7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679.49316799999997</v>
      </c>
      <c r="L50">
        <v>435.435</v>
      </c>
      <c r="M50">
        <v>87</v>
      </c>
      <c r="N50">
        <v>118.125</v>
      </c>
      <c r="O50">
        <v>61.832811999999997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43.467599999999997</v>
      </c>
      <c r="AH50">
        <v>0</v>
      </c>
      <c r="AI50">
        <v>0</v>
      </c>
      <c r="AJ50">
        <v>0</v>
      </c>
      <c r="AK50">
        <v>54.567</v>
      </c>
      <c r="AL50">
        <v>12.782</v>
      </c>
      <c r="AM50">
        <v>0</v>
      </c>
      <c r="AN50">
        <v>0.82259000000000004</v>
      </c>
      <c r="AO50">
        <v>0</v>
      </c>
      <c r="AP50">
        <v>1.0247999999999999</v>
      </c>
      <c r="AQ50">
        <v>0</v>
      </c>
      <c r="AR50">
        <v>1.6559999999999999</v>
      </c>
      <c r="AS50">
        <v>16.680479999999999</v>
      </c>
      <c r="AT50">
        <v>20.001799999999999</v>
      </c>
      <c r="AU50">
        <v>0</v>
      </c>
      <c r="AV50">
        <v>30.45</v>
      </c>
      <c r="AW50">
        <v>71.241600000000005</v>
      </c>
      <c r="AX50">
        <v>70.144000000000005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2584.6266310000001</v>
      </c>
    </row>
    <row r="51" spans="1:117">
      <c r="A51" t="s">
        <v>93</v>
      </c>
      <c r="B51">
        <v>0</v>
      </c>
      <c r="C51">
        <v>14.7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679.49316799999997</v>
      </c>
      <c r="L51">
        <v>435.435</v>
      </c>
      <c r="M51">
        <v>87</v>
      </c>
      <c r="N51">
        <v>118.125</v>
      </c>
      <c r="O51">
        <v>61.832811999999997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43.467599999999997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1.0247999999999999</v>
      </c>
      <c r="AQ51">
        <v>0</v>
      </c>
      <c r="AR51">
        <v>1.6559999999999999</v>
      </c>
      <c r="AS51">
        <v>16.680479999999999</v>
      </c>
      <c r="AT51">
        <v>20.001799999999999</v>
      </c>
      <c r="AU51">
        <v>0</v>
      </c>
      <c r="AV51">
        <v>30.45</v>
      </c>
      <c r="AW51">
        <v>71.241600000000005</v>
      </c>
      <c r="AX51">
        <v>70.144000000000005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2564.1678309999998</v>
      </c>
    </row>
    <row r="52" spans="1:117">
      <c r="A52" t="s">
        <v>94</v>
      </c>
      <c r="B52">
        <v>0</v>
      </c>
      <c r="C52">
        <v>14.7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679.49316799999997</v>
      </c>
      <c r="L52">
        <v>435.435</v>
      </c>
      <c r="M52">
        <v>87</v>
      </c>
      <c r="N52">
        <v>118.125</v>
      </c>
      <c r="O52">
        <v>61.832811999999997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43.467599999999997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1.0247999999999999</v>
      </c>
      <c r="AQ52">
        <v>0</v>
      </c>
      <c r="AR52">
        <v>1.6559999999999999</v>
      </c>
      <c r="AS52">
        <v>16.680479999999999</v>
      </c>
      <c r="AT52">
        <v>20.001799999999999</v>
      </c>
      <c r="AU52">
        <v>0</v>
      </c>
      <c r="AV52">
        <v>30.45</v>
      </c>
      <c r="AW52">
        <v>71.241600000000005</v>
      </c>
      <c r="AX52">
        <v>70.144000000000005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2564.1678309999998</v>
      </c>
    </row>
    <row r="53" spans="1:117">
      <c r="A53" t="s">
        <v>95</v>
      </c>
      <c r="B53">
        <v>0</v>
      </c>
      <c r="C53">
        <v>14.7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679.49316799999997</v>
      </c>
      <c r="L53">
        <v>435.435</v>
      </c>
      <c r="M53">
        <v>87</v>
      </c>
      <c r="N53">
        <v>118.125</v>
      </c>
      <c r="O53">
        <v>61.832811999999997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43.467599999999997</v>
      </c>
      <c r="AH53">
        <v>0</v>
      </c>
      <c r="AI53">
        <v>0</v>
      </c>
      <c r="AJ53">
        <v>0</v>
      </c>
      <c r="AK53">
        <v>54.567</v>
      </c>
      <c r="AL53">
        <v>2.3239999999999998</v>
      </c>
      <c r="AM53">
        <v>0</v>
      </c>
      <c r="AN53">
        <v>0.82259000000000004</v>
      </c>
      <c r="AO53">
        <v>0</v>
      </c>
      <c r="AP53">
        <v>1.0247999999999999</v>
      </c>
      <c r="AQ53">
        <v>0</v>
      </c>
      <c r="AR53">
        <v>13.247999999999999</v>
      </c>
      <c r="AS53">
        <v>4.8427199999999999</v>
      </c>
      <c r="AT53">
        <v>20.001799999999999</v>
      </c>
      <c r="AU53">
        <v>0</v>
      </c>
      <c r="AV53">
        <v>30.45</v>
      </c>
      <c r="AW53">
        <v>71.241600000000005</v>
      </c>
      <c r="AX53">
        <v>70.144000000000005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2564.8516710000004</v>
      </c>
    </row>
    <row r="54" spans="1:117">
      <c r="A54" t="s">
        <v>96</v>
      </c>
      <c r="B54">
        <v>0</v>
      </c>
      <c r="C54">
        <v>14.7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679.49316799999997</v>
      </c>
      <c r="L54">
        <v>435.435</v>
      </c>
      <c r="M54">
        <v>87</v>
      </c>
      <c r="N54">
        <v>118.125</v>
      </c>
      <c r="O54">
        <v>61.832811999999997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43.467599999999997</v>
      </c>
      <c r="AH54">
        <v>0</v>
      </c>
      <c r="AI54">
        <v>0</v>
      </c>
      <c r="AJ54">
        <v>0</v>
      </c>
      <c r="AK54">
        <v>54.567</v>
      </c>
      <c r="AL54">
        <v>2.3239999999999998</v>
      </c>
      <c r="AM54">
        <v>0</v>
      </c>
      <c r="AN54">
        <v>0.82259000000000004</v>
      </c>
      <c r="AO54">
        <v>0</v>
      </c>
      <c r="AP54">
        <v>1.0247999999999999</v>
      </c>
      <c r="AQ54">
        <v>0</v>
      </c>
      <c r="AR54">
        <v>13.247999999999999</v>
      </c>
      <c r="AS54">
        <v>4.8427199999999999</v>
      </c>
      <c r="AT54">
        <v>20.001799999999999</v>
      </c>
      <c r="AU54">
        <v>0</v>
      </c>
      <c r="AV54">
        <v>30.45</v>
      </c>
      <c r="AW54">
        <v>71.241600000000005</v>
      </c>
      <c r="AX54">
        <v>70.144000000000005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2564.8516710000004</v>
      </c>
    </row>
    <row r="55" spans="1:117">
      <c r="A55" t="s">
        <v>97</v>
      </c>
      <c r="B55">
        <v>0</v>
      </c>
      <c r="C55">
        <v>14.7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679.49316799999997</v>
      </c>
      <c r="L55">
        <v>435.435</v>
      </c>
      <c r="M55">
        <v>87</v>
      </c>
      <c r="N55">
        <v>118.125</v>
      </c>
      <c r="O55">
        <v>61.832811999999997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43.467599999999997</v>
      </c>
      <c r="AH55">
        <v>0</v>
      </c>
      <c r="AI55">
        <v>0</v>
      </c>
      <c r="AJ55">
        <v>0</v>
      </c>
      <c r="AK55">
        <v>54.567</v>
      </c>
      <c r="AL55">
        <v>2.3239999999999998</v>
      </c>
      <c r="AM55">
        <v>0</v>
      </c>
      <c r="AN55">
        <v>0.82259000000000004</v>
      </c>
      <c r="AO55">
        <v>0</v>
      </c>
      <c r="AP55">
        <v>1.0247999999999999</v>
      </c>
      <c r="AQ55">
        <v>0</v>
      </c>
      <c r="AR55">
        <v>13.247999999999999</v>
      </c>
      <c r="AS55">
        <v>4.8427199999999999</v>
      </c>
      <c r="AT55">
        <v>20.001799999999999</v>
      </c>
      <c r="AU55">
        <v>0</v>
      </c>
      <c r="AV55">
        <v>30.45</v>
      </c>
      <c r="AW55">
        <v>71.241600000000005</v>
      </c>
      <c r="AX55">
        <v>70.144000000000005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2564.8516710000004</v>
      </c>
    </row>
    <row r="56" spans="1:117">
      <c r="A56" t="s">
        <v>98</v>
      </c>
      <c r="B56">
        <v>0</v>
      </c>
      <c r="C56">
        <v>14.7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679.49316799999997</v>
      </c>
      <c r="L56">
        <v>435.435</v>
      </c>
      <c r="M56">
        <v>87</v>
      </c>
      <c r="N56">
        <v>118.125</v>
      </c>
      <c r="O56">
        <v>61.832811999999997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43.467599999999997</v>
      </c>
      <c r="AH56">
        <v>0</v>
      </c>
      <c r="AI56">
        <v>0</v>
      </c>
      <c r="AJ56">
        <v>0</v>
      </c>
      <c r="AK56">
        <v>54.567</v>
      </c>
      <c r="AL56">
        <v>2.3239999999999998</v>
      </c>
      <c r="AM56">
        <v>0</v>
      </c>
      <c r="AN56">
        <v>0.82259000000000004</v>
      </c>
      <c r="AO56">
        <v>0</v>
      </c>
      <c r="AP56">
        <v>1.0247999999999999</v>
      </c>
      <c r="AQ56">
        <v>0</v>
      </c>
      <c r="AR56">
        <v>13.247999999999999</v>
      </c>
      <c r="AS56">
        <v>4.8427199999999999</v>
      </c>
      <c r="AT56">
        <v>20.001799999999999</v>
      </c>
      <c r="AU56">
        <v>0</v>
      </c>
      <c r="AV56">
        <v>30.45</v>
      </c>
      <c r="AW56">
        <v>71.241600000000005</v>
      </c>
      <c r="AX56">
        <v>70.144000000000005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2564.8516710000004</v>
      </c>
    </row>
    <row r="57" spans="1:117">
      <c r="A57" t="s">
        <v>99</v>
      </c>
      <c r="B57">
        <v>0</v>
      </c>
      <c r="C57">
        <v>14.7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679.49316799999997</v>
      </c>
      <c r="L57">
        <v>435.435</v>
      </c>
      <c r="M57">
        <v>87</v>
      </c>
      <c r="N57">
        <v>118.125</v>
      </c>
      <c r="O57">
        <v>61.832811999999997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43.467599999999997</v>
      </c>
      <c r="AH57">
        <v>0</v>
      </c>
      <c r="AI57">
        <v>0</v>
      </c>
      <c r="AJ57">
        <v>0</v>
      </c>
      <c r="AK57">
        <v>54.567</v>
      </c>
      <c r="AL57">
        <v>2.3239999999999998</v>
      </c>
      <c r="AM57">
        <v>0</v>
      </c>
      <c r="AN57">
        <v>0.82259000000000004</v>
      </c>
      <c r="AO57">
        <v>0</v>
      </c>
      <c r="AP57">
        <v>1.0247999999999999</v>
      </c>
      <c r="AQ57">
        <v>0</v>
      </c>
      <c r="AR57">
        <v>2.2080000000000002</v>
      </c>
      <c r="AS57">
        <v>4.8427199999999999</v>
      </c>
      <c r="AT57">
        <v>20.001799999999999</v>
      </c>
      <c r="AU57">
        <v>0</v>
      </c>
      <c r="AV57">
        <v>30.45</v>
      </c>
      <c r="AW57">
        <v>71.241600000000005</v>
      </c>
      <c r="AX57">
        <v>70.144000000000005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2553.8116710000004</v>
      </c>
    </row>
    <row r="58" spans="1:117">
      <c r="A58" t="s">
        <v>100</v>
      </c>
      <c r="B58">
        <v>0</v>
      </c>
      <c r="C58">
        <v>14.7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679.49316799999997</v>
      </c>
      <c r="L58">
        <v>435.435</v>
      </c>
      <c r="M58">
        <v>87</v>
      </c>
      <c r="N58">
        <v>118.125</v>
      </c>
      <c r="O58">
        <v>61.832811999999997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43.467599999999997</v>
      </c>
      <c r="AH58">
        <v>0</v>
      </c>
      <c r="AI58">
        <v>0</v>
      </c>
      <c r="AJ58">
        <v>0</v>
      </c>
      <c r="AK58">
        <v>54.567</v>
      </c>
      <c r="AL58">
        <v>2.3239999999999998</v>
      </c>
      <c r="AM58">
        <v>0</v>
      </c>
      <c r="AN58">
        <v>0.82259000000000004</v>
      </c>
      <c r="AO58">
        <v>0</v>
      </c>
      <c r="AP58">
        <v>1.0247999999999999</v>
      </c>
      <c r="AQ58">
        <v>0</v>
      </c>
      <c r="AR58">
        <v>2.2080000000000002</v>
      </c>
      <c r="AS58">
        <v>4.8427199999999999</v>
      </c>
      <c r="AT58">
        <v>20.001799999999999</v>
      </c>
      <c r="AU58">
        <v>0</v>
      </c>
      <c r="AV58">
        <v>30.45</v>
      </c>
      <c r="AW58">
        <v>71.241600000000005</v>
      </c>
      <c r="AX58">
        <v>70.144000000000005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2553.8116710000004</v>
      </c>
    </row>
    <row r="59" spans="1:117">
      <c r="A59" t="s">
        <v>101</v>
      </c>
      <c r="B59">
        <v>0</v>
      </c>
      <c r="C59">
        <v>14.7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679.49316799999997</v>
      </c>
      <c r="L59">
        <v>435.435</v>
      </c>
      <c r="M59">
        <v>87</v>
      </c>
      <c r="N59">
        <v>118.125</v>
      </c>
      <c r="O59">
        <v>61.832811999999997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0</v>
      </c>
      <c r="AG59">
        <v>43.467599999999997</v>
      </c>
      <c r="AH59">
        <v>0</v>
      </c>
      <c r="AI59">
        <v>0</v>
      </c>
      <c r="AJ59">
        <v>0</v>
      </c>
      <c r="AK59">
        <v>54.567</v>
      </c>
      <c r="AL59">
        <v>2.3239999999999998</v>
      </c>
      <c r="AM59">
        <v>0</v>
      </c>
      <c r="AN59">
        <v>0.82259000000000004</v>
      </c>
      <c r="AO59">
        <v>0</v>
      </c>
      <c r="AP59">
        <v>1.0247999999999999</v>
      </c>
      <c r="AQ59">
        <v>0</v>
      </c>
      <c r="AR59">
        <v>2.2080000000000002</v>
      </c>
      <c r="AS59">
        <v>4.8427199999999999</v>
      </c>
      <c r="AT59">
        <v>20.001799999999999</v>
      </c>
      <c r="AU59">
        <v>0</v>
      </c>
      <c r="AV59">
        <v>30.45</v>
      </c>
      <c r="AW59">
        <v>71.241600000000005</v>
      </c>
      <c r="AX59">
        <v>70.144000000000005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2555.7361710000005</v>
      </c>
    </row>
    <row r="60" spans="1:117">
      <c r="A60" t="s">
        <v>102</v>
      </c>
      <c r="B60">
        <v>0</v>
      </c>
      <c r="C60">
        <v>14.7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679.49316799999997</v>
      </c>
      <c r="L60">
        <v>435.435</v>
      </c>
      <c r="M60">
        <v>87</v>
      </c>
      <c r="N60">
        <v>118.125</v>
      </c>
      <c r="O60">
        <v>61.832811999999997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0</v>
      </c>
      <c r="AG60">
        <v>43.467599999999997</v>
      </c>
      <c r="AH60">
        <v>0</v>
      </c>
      <c r="AI60">
        <v>0</v>
      </c>
      <c r="AJ60">
        <v>0</v>
      </c>
      <c r="AK60">
        <v>54.567</v>
      </c>
      <c r="AL60">
        <v>2.3239999999999998</v>
      </c>
      <c r="AM60">
        <v>0</v>
      </c>
      <c r="AN60">
        <v>0.82259000000000004</v>
      </c>
      <c r="AO60">
        <v>0</v>
      </c>
      <c r="AP60">
        <v>1.0247999999999999</v>
      </c>
      <c r="AQ60">
        <v>0</v>
      </c>
      <c r="AR60">
        <v>2.2080000000000002</v>
      </c>
      <c r="AS60">
        <v>4.8427199999999999</v>
      </c>
      <c r="AT60">
        <v>20.001799999999999</v>
      </c>
      <c r="AU60">
        <v>0</v>
      </c>
      <c r="AV60">
        <v>30.45</v>
      </c>
      <c r="AW60">
        <v>71.241600000000005</v>
      </c>
      <c r="AX60">
        <v>70.144000000000005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2555.7361710000005</v>
      </c>
    </row>
    <row r="61" spans="1:117">
      <c r="A61" t="s">
        <v>103</v>
      </c>
      <c r="B61">
        <v>0</v>
      </c>
      <c r="C61">
        <v>14.7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679.49316799999997</v>
      </c>
      <c r="L61">
        <v>435.435</v>
      </c>
      <c r="M61">
        <v>87</v>
      </c>
      <c r="N61">
        <v>118.125</v>
      </c>
      <c r="O61">
        <v>61.832811999999997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0</v>
      </c>
      <c r="AG61">
        <v>43.467599999999997</v>
      </c>
      <c r="AH61">
        <v>0</v>
      </c>
      <c r="AI61">
        <v>0</v>
      </c>
      <c r="AJ61">
        <v>0</v>
      </c>
      <c r="AK61">
        <v>54.567</v>
      </c>
      <c r="AL61">
        <v>2.3239999999999998</v>
      </c>
      <c r="AM61">
        <v>0</v>
      </c>
      <c r="AN61">
        <v>0.82259000000000004</v>
      </c>
      <c r="AO61">
        <v>0</v>
      </c>
      <c r="AP61">
        <v>1.0247999999999999</v>
      </c>
      <c r="AQ61">
        <v>14.112</v>
      </c>
      <c r="AR61">
        <v>2.2080000000000002</v>
      </c>
      <c r="AS61">
        <v>4.8427199999999999</v>
      </c>
      <c r="AT61">
        <v>20.001799999999999</v>
      </c>
      <c r="AU61">
        <v>0</v>
      </c>
      <c r="AV61">
        <v>30.45</v>
      </c>
      <c r="AW61">
        <v>71.241600000000005</v>
      </c>
      <c r="AX61">
        <v>70.144000000000005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2563.3273710000003</v>
      </c>
    </row>
    <row r="62" spans="1:117">
      <c r="A62" t="s">
        <v>104</v>
      </c>
      <c r="B62">
        <v>0</v>
      </c>
      <c r="C62">
        <v>14.7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679.49316799999997</v>
      </c>
      <c r="L62">
        <v>435.435</v>
      </c>
      <c r="M62">
        <v>87</v>
      </c>
      <c r="N62">
        <v>118.125</v>
      </c>
      <c r="O62">
        <v>61.832811999999997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0</v>
      </c>
      <c r="AG62">
        <v>43.467599999999997</v>
      </c>
      <c r="AH62">
        <v>0</v>
      </c>
      <c r="AI62">
        <v>0</v>
      </c>
      <c r="AJ62">
        <v>0</v>
      </c>
      <c r="AK62">
        <v>54.567</v>
      </c>
      <c r="AL62">
        <v>2.3239999999999998</v>
      </c>
      <c r="AM62">
        <v>0</v>
      </c>
      <c r="AN62">
        <v>0.82259000000000004</v>
      </c>
      <c r="AO62">
        <v>0</v>
      </c>
      <c r="AP62">
        <v>1.0247999999999999</v>
      </c>
      <c r="AQ62">
        <v>14.112</v>
      </c>
      <c r="AR62">
        <v>2.2080000000000002</v>
      </c>
      <c r="AS62">
        <v>4.8427199999999999</v>
      </c>
      <c r="AT62">
        <v>20.001799999999999</v>
      </c>
      <c r="AU62">
        <v>0</v>
      </c>
      <c r="AV62">
        <v>30.45</v>
      </c>
      <c r="AW62">
        <v>71.241600000000005</v>
      </c>
      <c r="AX62">
        <v>70.144000000000005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2563.3273710000003</v>
      </c>
    </row>
    <row r="63" spans="1:117">
      <c r="A63" t="s">
        <v>105</v>
      </c>
      <c r="B63">
        <v>0</v>
      </c>
      <c r="C63">
        <v>14.7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679.49316799999997</v>
      </c>
      <c r="L63">
        <v>435.435</v>
      </c>
      <c r="M63">
        <v>87</v>
      </c>
      <c r="N63">
        <v>118.125</v>
      </c>
      <c r="O63">
        <v>61.832811999999997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0</v>
      </c>
      <c r="AG63">
        <v>43.467599999999997</v>
      </c>
      <c r="AH63">
        <v>0</v>
      </c>
      <c r="AI63">
        <v>0</v>
      </c>
      <c r="AJ63">
        <v>0</v>
      </c>
      <c r="AK63">
        <v>54.567</v>
      </c>
      <c r="AL63">
        <v>2.3239999999999998</v>
      </c>
      <c r="AM63">
        <v>0</v>
      </c>
      <c r="AN63">
        <v>0.82259000000000004</v>
      </c>
      <c r="AO63">
        <v>0</v>
      </c>
      <c r="AP63">
        <v>0</v>
      </c>
      <c r="AQ63">
        <v>14.112</v>
      </c>
      <c r="AR63">
        <v>13.247999999999999</v>
      </c>
      <c r="AS63">
        <v>4.8427199999999999</v>
      </c>
      <c r="AT63">
        <v>20.001799999999999</v>
      </c>
      <c r="AU63">
        <v>0</v>
      </c>
      <c r="AV63">
        <v>30.45</v>
      </c>
      <c r="AW63">
        <v>71.241600000000005</v>
      </c>
      <c r="AX63">
        <v>70.144000000000005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2573.3425710000001</v>
      </c>
    </row>
    <row r="64" spans="1:117">
      <c r="A64" t="s">
        <v>106</v>
      </c>
      <c r="B64">
        <v>0</v>
      </c>
      <c r="C64">
        <v>14.7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679.49316799999997</v>
      </c>
      <c r="L64">
        <v>435.435</v>
      </c>
      <c r="M64">
        <v>87</v>
      </c>
      <c r="N64">
        <v>118.125</v>
      </c>
      <c r="O64">
        <v>61.832811999999997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0</v>
      </c>
      <c r="AG64">
        <v>43.467599999999997</v>
      </c>
      <c r="AH64">
        <v>0</v>
      </c>
      <c r="AI64">
        <v>0</v>
      </c>
      <c r="AJ64">
        <v>0</v>
      </c>
      <c r="AK64">
        <v>54.567</v>
      </c>
      <c r="AL64">
        <v>2.3239999999999998</v>
      </c>
      <c r="AM64">
        <v>0</v>
      </c>
      <c r="AN64">
        <v>0.82259000000000004</v>
      </c>
      <c r="AO64">
        <v>0</v>
      </c>
      <c r="AP64">
        <v>0</v>
      </c>
      <c r="AQ64">
        <v>28.35</v>
      </c>
      <c r="AR64">
        <v>13.247999999999999</v>
      </c>
      <c r="AS64">
        <v>4.8427199999999999</v>
      </c>
      <c r="AT64">
        <v>20.001799999999999</v>
      </c>
      <c r="AU64">
        <v>0</v>
      </c>
      <c r="AV64">
        <v>30.45</v>
      </c>
      <c r="AW64">
        <v>71.241600000000005</v>
      </c>
      <c r="AX64">
        <v>70.144000000000005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2587.5805710000004</v>
      </c>
    </row>
    <row r="65" spans="1:117">
      <c r="A65" t="s">
        <v>107</v>
      </c>
      <c r="B65">
        <v>0</v>
      </c>
      <c r="C65">
        <v>14.7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679.49316799999997</v>
      </c>
      <c r="L65">
        <v>435.435</v>
      </c>
      <c r="M65">
        <v>87</v>
      </c>
      <c r="N65">
        <v>118.125</v>
      </c>
      <c r="O65">
        <v>61.832811999999997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0</v>
      </c>
      <c r="AG65">
        <v>43.467599999999997</v>
      </c>
      <c r="AH65">
        <v>0</v>
      </c>
      <c r="AI65">
        <v>0</v>
      </c>
      <c r="AJ65">
        <v>0</v>
      </c>
      <c r="AK65">
        <v>54.567</v>
      </c>
      <c r="AL65">
        <v>12.782</v>
      </c>
      <c r="AM65">
        <v>0</v>
      </c>
      <c r="AN65">
        <v>0.82259000000000004</v>
      </c>
      <c r="AO65">
        <v>0</v>
      </c>
      <c r="AP65">
        <v>0</v>
      </c>
      <c r="AQ65">
        <v>28.35</v>
      </c>
      <c r="AR65">
        <v>13.247999999999999</v>
      </c>
      <c r="AS65">
        <v>5.3807999999999998</v>
      </c>
      <c r="AT65">
        <v>20.001799999999999</v>
      </c>
      <c r="AU65">
        <v>0</v>
      </c>
      <c r="AV65">
        <v>30.45</v>
      </c>
      <c r="AW65">
        <v>71.241600000000005</v>
      </c>
      <c r="AX65">
        <v>70.144000000000005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2598.5766510000003</v>
      </c>
    </row>
    <row r="66" spans="1:117">
      <c r="A66" t="s">
        <v>108</v>
      </c>
      <c r="B66">
        <v>0</v>
      </c>
      <c r="C66">
        <v>14.7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679.49316799999997</v>
      </c>
      <c r="L66">
        <v>435.435</v>
      </c>
      <c r="M66">
        <v>87</v>
      </c>
      <c r="N66">
        <v>118.125</v>
      </c>
      <c r="O66">
        <v>61.832811999999997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0</v>
      </c>
      <c r="AG66">
        <v>43.467599999999997</v>
      </c>
      <c r="AH66">
        <v>22.728000000000002</v>
      </c>
      <c r="AI66">
        <v>0</v>
      </c>
      <c r="AJ66">
        <v>0</v>
      </c>
      <c r="AK66">
        <v>54.567</v>
      </c>
      <c r="AL66">
        <v>12.782</v>
      </c>
      <c r="AM66">
        <v>0</v>
      </c>
      <c r="AN66">
        <v>0.82259000000000004</v>
      </c>
      <c r="AO66">
        <v>0</v>
      </c>
      <c r="AP66">
        <v>0</v>
      </c>
      <c r="AQ66">
        <v>43.47</v>
      </c>
      <c r="AR66">
        <v>13.247999999999999</v>
      </c>
      <c r="AS66">
        <v>5.3807999999999998</v>
      </c>
      <c r="AT66">
        <v>20.001799999999999</v>
      </c>
      <c r="AU66">
        <v>0</v>
      </c>
      <c r="AV66">
        <v>30.45</v>
      </c>
      <c r="AW66">
        <v>71.241600000000005</v>
      </c>
      <c r="AX66">
        <v>70.144000000000005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2636.4246510000003</v>
      </c>
    </row>
    <row r="67" spans="1:117">
      <c r="A67" t="s">
        <v>109</v>
      </c>
      <c r="B67">
        <v>0</v>
      </c>
      <c r="C67">
        <v>14.7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679.49316799999997</v>
      </c>
      <c r="L67">
        <v>435.435</v>
      </c>
      <c r="M67">
        <v>87</v>
      </c>
      <c r="N67">
        <v>118.125</v>
      </c>
      <c r="O67">
        <v>61.832811999999997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0</v>
      </c>
      <c r="AG67">
        <v>43.467599999999997</v>
      </c>
      <c r="AH67">
        <v>22.728000000000002</v>
      </c>
      <c r="AI67">
        <v>0</v>
      </c>
      <c r="AJ67">
        <v>0</v>
      </c>
      <c r="AK67">
        <v>54.567</v>
      </c>
      <c r="AL67">
        <v>12.782</v>
      </c>
      <c r="AM67">
        <v>0</v>
      </c>
      <c r="AN67">
        <v>0.82259000000000004</v>
      </c>
      <c r="AO67">
        <v>0</v>
      </c>
      <c r="AP67">
        <v>0</v>
      </c>
      <c r="AQ67">
        <v>43.47</v>
      </c>
      <c r="AR67">
        <v>26.495999999999999</v>
      </c>
      <c r="AS67">
        <v>16.680479999999999</v>
      </c>
      <c r="AT67">
        <v>20.001799999999999</v>
      </c>
      <c r="AU67">
        <v>0</v>
      </c>
      <c r="AV67">
        <v>30.45</v>
      </c>
      <c r="AW67">
        <v>71.241600000000005</v>
      </c>
      <c r="AX67">
        <v>70.144000000000005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2660.9723309999999</v>
      </c>
    </row>
    <row r="68" spans="1:117">
      <c r="A68" t="s">
        <v>110</v>
      </c>
      <c r="B68">
        <v>0</v>
      </c>
      <c r="C68">
        <v>14.7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679.49316799999997</v>
      </c>
      <c r="L68">
        <v>435.435</v>
      </c>
      <c r="M68">
        <v>87</v>
      </c>
      <c r="N68">
        <v>118.125</v>
      </c>
      <c r="O68">
        <v>61.832811999999997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0</v>
      </c>
      <c r="AG68">
        <v>43.467599999999997</v>
      </c>
      <c r="AH68">
        <v>22.728000000000002</v>
      </c>
      <c r="AI68">
        <v>0</v>
      </c>
      <c r="AJ68">
        <v>0</v>
      </c>
      <c r="AK68">
        <v>54.567</v>
      </c>
      <c r="AL68">
        <v>12.782</v>
      </c>
      <c r="AM68">
        <v>0</v>
      </c>
      <c r="AN68">
        <v>0.82259000000000004</v>
      </c>
      <c r="AO68">
        <v>0</v>
      </c>
      <c r="AP68">
        <v>0</v>
      </c>
      <c r="AQ68">
        <v>43.47</v>
      </c>
      <c r="AR68">
        <v>26.495999999999999</v>
      </c>
      <c r="AS68">
        <v>16.680479999999999</v>
      </c>
      <c r="AT68">
        <v>20.001799999999999</v>
      </c>
      <c r="AU68">
        <v>0</v>
      </c>
      <c r="AV68">
        <v>30.45</v>
      </c>
      <c r="AW68">
        <v>71.241600000000005</v>
      </c>
      <c r="AX68">
        <v>70.144000000000005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2660.9723309999999</v>
      </c>
    </row>
    <row r="69" spans="1:117">
      <c r="A69" t="s">
        <v>111</v>
      </c>
      <c r="B69">
        <v>0</v>
      </c>
      <c r="C69">
        <v>14.7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679.49316799999997</v>
      </c>
      <c r="L69">
        <v>435.435</v>
      </c>
      <c r="M69">
        <v>87</v>
      </c>
      <c r="N69">
        <v>118.125</v>
      </c>
      <c r="O69">
        <v>61.832811999999997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9.0711999999999993</v>
      </c>
      <c r="AG69">
        <v>43.467599999999997</v>
      </c>
      <c r="AH69">
        <v>23.390899999999998</v>
      </c>
      <c r="AI69">
        <v>0</v>
      </c>
      <c r="AJ69">
        <v>0</v>
      </c>
      <c r="AK69">
        <v>54.567</v>
      </c>
      <c r="AL69">
        <v>12.782</v>
      </c>
      <c r="AM69">
        <v>0</v>
      </c>
      <c r="AN69">
        <v>0.82259000000000004</v>
      </c>
      <c r="AO69">
        <v>0</v>
      </c>
      <c r="AP69">
        <v>0</v>
      </c>
      <c r="AQ69">
        <v>43.47</v>
      </c>
      <c r="AR69">
        <v>2.2080000000000002</v>
      </c>
      <c r="AS69">
        <v>16.680479999999999</v>
      </c>
      <c r="AT69">
        <v>20.001799999999999</v>
      </c>
      <c r="AU69">
        <v>0</v>
      </c>
      <c r="AV69">
        <v>30.45</v>
      </c>
      <c r="AW69">
        <v>71.241600000000005</v>
      </c>
      <c r="AX69">
        <v>70.144000000000005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2646.4184310000001</v>
      </c>
    </row>
    <row r="70" spans="1:117">
      <c r="A70" t="s">
        <v>112</v>
      </c>
      <c r="B70">
        <v>0</v>
      </c>
      <c r="C70">
        <v>14.7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679.49316799999997</v>
      </c>
      <c r="L70">
        <v>435.435</v>
      </c>
      <c r="M70">
        <v>87</v>
      </c>
      <c r="N70">
        <v>118.125</v>
      </c>
      <c r="O70">
        <v>61.832811999999997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9.0711999999999993</v>
      </c>
      <c r="AG70">
        <v>43.467599999999997</v>
      </c>
      <c r="AH70">
        <v>46.402999999999999</v>
      </c>
      <c r="AI70">
        <v>0</v>
      </c>
      <c r="AJ70">
        <v>0</v>
      </c>
      <c r="AK70">
        <v>54.567</v>
      </c>
      <c r="AL70">
        <v>12.782</v>
      </c>
      <c r="AM70">
        <v>0</v>
      </c>
      <c r="AN70">
        <v>0.82259000000000004</v>
      </c>
      <c r="AO70">
        <v>0</v>
      </c>
      <c r="AP70">
        <v>0</v>
      </c>
      <c r="AQ70">
        <v>44.225999999999999</v>
      </c>
      <c r="AR70">
        <v>1.6559999999999999</v>
      </c>
      <c r="AS70">
        <v>16.680479999999999</v>
      </c>
      <c r="AT70">
        <v>20.001799999999999</v>
      </c>
      <c r="AU70">
        <v>0</v>
      </c>
      <c r="AV70">
        <v>30.45</v>
      </c>
      <c r="AW70">
        <v>71.241600000000005</v>
      </c>
      <c r="AX70">
        <v>70.144000000000005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2669.6345309999997</v>
      </c>
    </row>
    <row r="71" spans="1:117">
      <c r="A71" t="s">
        <v>113</v>
      </c>
      <c r="B71">
        <v>0</v>
      </c>
      <c r="C71">
        <v>14.7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679.49316799999997</v>
      </c>
      <c r="L71">
        <v>435.435</v>
      </c>
      <c r="M71">
        <v>87</v>
      </c>
      <c r="N71">
        <v>118.125</v>
      </c>
      <c r="O71">
        <v>61.832811999999997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7.9260000000000002</v>
      </c>
      <c r="AE71">
        <v>16.478852</v>
      </c>
      <c r="AF71">
        <v>18.142399999999999</v>
      </c>
      <c r="AG71">
        <v>43.467599999999997</v>
      </c>
      <c r="AH71">
        <v>70.078000000000003</v>
      </c>
      <c r="AI71">
        <v>0</v>
      </c>
      <c r="AJ71">
        <v>0</v>
      </c>
      <c r="AK71">
        <v>54.567</v>
      </c>
      <c r="AL71">
        <v>12.782</v>
      </c>
      <c r="AM71">
        <v>0</v>
      </c>
      <c r="AN71">
        <v>0.82259000000000004</v>
      </c>
      <c r="AO71">
        <v>0</v>
      </c>
      <c r="AP71">
        <v>0</v>
      </c>
      <c r="AQ71">
        <v>44.225999999999999</v>
      </c>
      <c r="AR71">
        <v>1.6559999999999999</v>
      </c>
      <c r="AS71">
        <v>16.680479999999999</v>
      </c>
      <c r="AT71">
        <v>20.001799999999999</v>
      </c>
      <c r="AU71">
        <v>0</v>
      </c>
      <c r="AV71">
        <v>30.45</v>
      </c>
      <c r="AW71">
        <v>71.241600000000005</v>
      </c>
      <c r="AX71">
        <v>70.144000000000005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2724.8610830000007</v>
      </c>
    </row>
    <row r="72" spans="1:117">
      <c r="A72" t="s">
        <v>114</v>
      </c>
      <c r="B72">
        <v>0</v>
      </c>
      <c r="C72">
        <v>14.7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679.49316799999997</v>
      </c>
      <c r="L72">
        <v>435.435</v>
      </c>
      <c r="M72">
        <v>87</v>
      </c>
      <c r="N72">
        <v>118.125</v>
      </c>
      <c r="O72">
        <v>61.832811999999997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3.3325</v>
      </c>
      <c r="AC72">
        <v>0</v>
      </c>
      <c r="AD72">
        <v>16.095064000000001</v>
      </c>
      <c r="AE72">
        <v>32.957704</v>
      </c>
      <c r="AF72">
        <v>27.2136</v>
      </c>
      <c r="AG72">
        <v>43.467599999999997</v>
      </c>
      <c r="AH72">
        <v>93.563599999999994</v>
      </c>
      <c r="AI72">
        <v>0</v>
      </c>
      <c r="AJ72">
        <v>0</v>
      </c>
      <c r="AK72">
        <v>54.567</v>
      </c>
      <c r="AL72">
        <v>12.782</v>
      </c>
      <c r="AM72">
        <v>2.9325999999999999</v>
      </c>
      <c r="AN72">
        <v>0.82259000000000004</v>
      </c>
      <c r="AO72">
        <v>0</v>
      </c>
      <c r="AP72">
        <v>0</v>
      </c>
      <c r="AQ72">
        <v>44.225999999999999</v>
      </c>
      <c r="AR72">
        <v>1.6559999999999999</v>
      </c>
      <c r="AS72">
        <v>5.3807999999999998</v>
      </c>
      <c r="AT72">
        <v>20.001799999999999</v>
      </c>
      <c r="AU72">
        <v>0</v>
      </c>
      <c r="AV72">
        <v>30.45</v>
      </c>
      <c r="AW72">
        <v>71.241600000000005</v>
      </c>
      <c r="AX72">
        <v>70.144000000000005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2785.1622189999998</v>
      </c>
    </row>
    <row r="73" spans="1:117">
      <c r="A73" t="s">
        <v>115</v>
      </c>
      <c r="B73">
        <v>0</v>
      </c>
      <c r="C73">
        <v>14.7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679.49316799999997</v>
      </c>
      <c r="L73">
        <v>435.435</v>
      </c>
      <c r="M73">
        <v>87</v>
      </c>
      <c r="N73">
        <v>118.125</v>
      </c>
      <c r="O73">
        <v>61.832811999999997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39.510120000000001</v>
      </c>
      <c r="AC73">
        <v>0</v>
      </c>
      <c r="AD73">
        <v>18.272072000000001</v>
      </c>
      <c r="AE73">
        <v>32.957704</v>
      </c>
      <c r="AF73">
        <v>38.966720000000002</v>
      </c>
      <c r="AG73">
        <v>43.467599999999997</v>
      </c>
      <c r="AH73">
        <v>116.9545</v>
      </c>
      <c r="AI73">
        <v>0</v>
      </c>
      <c r="AJ73">
        <v>0</v>
      </c>
      <c r="AK73">
        <v>54.567</v>
      </c>
      <c r="AL73">
        <v>55.776000000000003</v>
      </c>
      <c r="AM73">
        <v>5.2786799999999996</v>
      </c>
      <c r="AN73">
        <v>0.82259000000000004</v>
      </c>
      <c r="AO73">
        <v>0</v>
      </c>
      <c r="AP73">
        <v>0</v>
      </c>
      <c r="AQ73">
        <v>44.225999999999999</v>
      </c>
      <c r="AR73">
        <v>3.3119999999999998</v>
      </c>
      <c r="AS73">
        <v>5.3807999999999998</v>
      </c>
      <c r="AT73">
        <v>20.001799999999999</v>
      </c>
      <c r="AU73">
        <v>0</v>
      </c>
      <c r="AV73">
        <v>30.45</v>
      </c>
      <c r="AW73">
        <v>71.241600000000005</v>
      </c>
      <c r="AX73">
        <v>70.144000000000005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2930.9923469999994</v>
      </c>
    </row>
    <row r="74" spans="1:117">
      <c r="A74" t="s">
        <v>116</v>
      </c>
      <c r="B74">
        <v>0</v>
      </c>
      <c r="C74">
        <v>14.7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679.49316799999997</v>
      </c>
      <c r="L74">
        <v>435.435</v>
      </c>
      <c r="M74">
        <v>87</v>
      </c>
      <c r="N74">
        <v>118.125</v>
      </c>
      <c r="O74">
        <v>61.832811999999997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39.510120000000001</v>
      </c>
      <c r="AC74">
        <v>0</v>
      </c>
      <c r="AD74">
        <v>27.408107999999999</v>
      </c>
      <c r="AE74">
        <v>32.957704</v>
      </c>
      <c r="AF74">
        <v>38.966720000000002</v>
      </c>
      <c r="AG74">
        <v>43.467599999999997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5.2786799999999996</v>
      </c>
      <c r="AN74">
        <v>0.82259000000000004</v>
      </c>
      <c r="AO74">
        <v>0</v>
      </c>
      <c r="AP74">
        <v>0</v>
      </c>
      <c r="AQ74">
        <v>44.225999999999999</v>
      </c>
      <c r="AR74">
        <v>3.3119999999999998</v>
      </c>
      <c r="AS74">
        <v>5.3807999999999998</v>
      </c>
      <c r="AT74">
        <v>20.001799999999999</v>
      </c>
      <c r="AU74">
        <v>0</v>
      </c>
      <c r="AV74">
        <v>30.45</v>
      </c>
      <c r="AW74">
        <v>71.241600000000005</v>
      </c>
      <c r="AX74">
        <v>70.144000000000005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2948.3443829999987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679.49316799999997</v>
      </c>
      <c r="L75">
        <v>435.435</v>
      </c>
      <c r="M75">
        <v>87</v>
      </c>
      <c r="N75">
        <v>118.125</v>
      </c>
      <c r="O75">
        <v>61.832811999999997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26.07</v>
      </c>
      <c r="AB75">
        <v>39.510120000000001</v>
      </c>
      <c r="AC75">
        <v>0</v>
      </c>
      <c r="AD75">
        <v>27.408107999999999</v>
      </c>
      <c r="AE75">
        <v>32.957704</v>
      </c>
      <c r="AF75">
        <v>38.966720000000002</v>
      </c>
      <c r="AG75">
        <v>43.467599999999997</v>
      </c>
      <c r="AH75">
        <v>116.9545</v>
      </c>
      <c r="AI75">
        <v>0</v>
      </c>
      <c r="AJ75">
        <v>0</v>
      </c>
      <c r="AK75">
        <v>54.567</v>
      </c>
      <c r="AL75">
        <v>55.776000000000003</v>
      </c>
      <c r="AM75">
        <v>5.2786799999999996</v>
      </c>
      <c r="AN75">
        <v>0.82259000000000004</v>
      </c>
      <c r="AO75">
        <v>0</v>
      </c>
      <c r="AP75">
        <v>0</v>
      </c>
      <c r="AQ75">
        <v>44.225999999999999</v>
      </c>
      <c r="AR75">
        <v>3.3119999999999998</v>
      </c>
      <c r="AS75">
        <v>6.0533999999999999</v>
      </c>
      <c r="AT75">
        <v>20.001799999999999</v>
      </c>
      <c r="AU75">
        <v>0</v>
      </c>
      <c r="AV75">
        <v>30.45</v>
      </c>
      <c r="AW75">
        <v>71.241600000000005</v>
      </c>
      <c r="AX75">
        <v>70.144000000000005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2953.491982999999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679.49316799999997</v>
      </c>
      <c r="L76">
        <v>435.435</v>
      </c>
      <c r="M76">
        <v>87</v>
      </c>
      <c r="N76">
        <v>118.125</v>
      </c>
      <c r="O76">
        <v>61.832811999999997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43.467599999999997</v>
      </c>
      <c r="AH76">
        <v>116.9545</v>
      </c>
      <c r="AI76">
        <v>0</v>
      </c>
      <c r="AJ76">
        <v>0</v>
      </c>
      <c r="AK76">
        <v>54.567</v>
      </c>
      <c r="AL76">
        <v>55.776000000000003</v>
      </c>
      <c r="AM76">
        <v>5.2786799999999996</v>
      </c>
      <c r="AN76">
        <v>0.82259000000000004</v>
      </c>
      <c r="AO76">
        <v>0</v>
      </c>
      <c r="AP76">
        <v>0</v>
      </c>
      <c r="AQ76">
        <v>44.225999999999999</v>
      </c>
      <c r="AR76">
        <v>6.6239999999999997</v>
      </c>
      <c r="AS76">
        <v>6.0533999999999999</v>
      </c>
      <c r="AT76">
        <v>20.001799999999999</v>
      </c>
      <c r="AU76">
        <v>0</v>
      </c>
      <c r="AV76">
        <v>30.45</v>
      </c>
      <c r="AW76">
        <v>71.241600000000005</v>
      </c>
      <c r="AX76">
        <v>70.144000000000005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2950.2831829999996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679.49316799999997</v>
      </c>
      <c r="L77">
        <v>435.435</v>
      </c>
      <c r="M77">
        <v>87</v>
      </c>
      <c r="N77">
        <v>118.125</v>
      </c>
      <c r="O77">
        <v>61.832811999999997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43.467599999999997</v>
      </c>
      <c r="AH77">
        <v>93.563599999999994</v>
      </c>
      <c r="AI77">
        <v>0</v>
      </c>
      <c r="AJ77">
        <v>0</v>
      </c>
      <c r="AK77">
        <v>54.567</v>
      </c>
      <c r="AL77">
        <v>55.776000000000003</v>
      </c>
      <c r="AM77">
        <v>5.2786799999999996</v>
      </c>
      <c r="AN77">
        <v>0.82259000000000004</v>
      </c>
      <c r="AO77">
        <v>0</v>
      </c>
      <c r="AP77">
        <v>0</v>
      </c>
      <c r="AQ77">
        <v>44.225999999999999</v>
      </c>
      <c r="AR77">
        <v>36.432000000000002</v>
      </c>
      <c r="AS77">
        <v>7.3986000000000001</v>
      </c>
      <c r="AT77">
        <v>20.001799999999999</v>
      </c>
      <c r="AU77">
        <v>0</v>
      </c>
      <c r="AV77">
        <v>30.45</v>
      </c>
      <c r="AW77">
        <v>71.241600000000005</v>
      </c>
      <c r="AX77">
        <v>70.144000000000005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2958.0454829999999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679.49316799999997</v>
      </c>
      <c r="L78">
        <v>435.435</v>
      </c>
      <c r="M78">
        <v>87</v>
      </c>
      <c r="N78">
        <v>118.125</v>
      </c>
      <c r="O78">
        <v>61.832811999999997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43.467599999999997</v>
      </c>
      <c r="AH78">
        <v>70.078000000000003</v>
      </c>
      <c r="AI78">
        <v>0</v>
      </c>
      <c r="AJ78">
        <v>0</v>
      </c>
      <c r="AK78">
        <v>54.567</v>
      </c>
      <c r="AL78">
        <v>55.776000000000003</v>
      </c>
      <c r="AM78">
        <v>5.2786799999999996</v>
      </c>
      <c r="AN78">
        <v>0.82259000000000004</v>
      </c>
      <c r="AO78">
        <v>0</v>
      </c>
      <c r="AP78">
        <v>0</v>
      </c>
      <c r="AQ78">
        <v>44.225999999999999</v>
      </c>
      <c r="AR78">
        <v>36.432000000000002</v>
      </c>
      <c r="AS78">
        <v>7.3986000000000001</v>
      </c>
      <c r="AT78">
        <v>20.001799999999999</v>
      </c>
      <c r="AU78">
        <v>0</v>
      </c>
      <c r="AV78">
        <v>30.45</v>
      </c>
      <c r="AW78">
        <v>71.241600000000005</v>
      </c>
      <c r="AX78">
        <v>70.144000000000005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2911.1547349999992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679.49316799999997</v>
      </c>
      <c r="L79">
        <v>435.435</v>
      </c>
      <c r="M79">
        <v>87</v>
      </c>
      <c r="N79">
        <v>118.125</v>
      </c>
      <c r="O79">
        <v>61.832811999999997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14.04936</v>
      </c>
      <c r="AB79">
        <v>3.3325</v>
      </c>
      <c r="AC79">
        <v>0</v>
      </c>
      <c r="AD79">
        <v>7.9260000000000002</v>
      </c>
      <c r="AE79">
        <v>32.957704</v>
      </c>
      <c r="AF79">
        <v>17.748000000000001</v>
      </c>
      <c r="AG79">
        <v>43.467599999999997</v>
      </c>
      <c r="AH79">
        <v>46.402999999999999</v>
      </c>
      <c r="AI79">
        <v>0</v>
      </c>
      <c r="AJ79">
        <v>0</v>
      </c>
      <c r="AK79">
        <v>54.567</v>
      </c>
      <c r="AL79">
        <v>12.782</v>
      </c>
      <c r="AM79">
        <v>2.7993000000000001</v>
      </c>
      <c r="AN79">
        <v>0.82259000000000004</v>
      </c>
      <c r="AO79">
        <v>0</v>
      </c>
      <c r="AP79">
        <v>0</v>
      </c>
      <c r="AQ79">
        <v>43.47</v>
      </c>
      <c r="AR79">
        <v>2.2080000000000002</v>
      </c>
      <c r="AS79">
        <v>16.680479999999999</v>
      </c>
      <c r="AT79">
        <v>20.001799999999999</v>
      </c>
      <c r="AU79">
        <v>0</v>
      </c>
      <c r="AV79">
        <v>30.45</v>
      </c>
      <c r="AW79">
        <v>71.241600000000005</v>
      </c>
      <c r="AX79">
        <v>70.144000000000005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2737.7726949999997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679.49316799999997</v>
      </c>
      <c r="L80">
        <v>435.435</v>
      </c>
      <c r="M80">
        <v>87</v>
      </c>
      <c r="N80">
        <v>118.125</v>
      </c>
      <c r="O80">
        <v>61.832811999999997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9.0711999999999993</v>
      </c>
      <c r="AG80">
        <v>43.467599999999997</v>
      </c>
      <c r="AH80">
        <v>46.402999999999999</v>
      </c>
      <c r="AI80">
        <v>0</v>
      </c>
      <c r="AJ80">
        <v>0</v>
      </c>
      <c r="AK80">
        <v>54.567</v>
      </c>
      <c r="AL80">
        <v>2.3239999999999998</v>
      </c>
      <c r="AM80">
        <v>0</v>
      </c>
      <c r="AN80">
        <v>0.82259000000000004</v>
      </c>
      <c r="AO80">
        <v>0</v>
      </c>
      <c r="AP80">
        <v>0</v>
      </c>
      <c r="AQ80">
        <v>43.47</v>
      </c>
      <c r="AR80">
        <v>2.2080000000000002</v>
      </c>
      <c r="AS80">
        <v>16.680479999999999</v>
      </c>
      <c r="AT80">
        <v>20.001799999999999</v>
      </c>
      <c r="AU80">
        <v>0</v>
      </c>
      <c r="AV80">
        <v>30.45</v>
      </c>
      <c r="AW80">
        <v>71.241600000000005</v>
      </c>
      <c r="AX80">
        <v>70.144000000000005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2688.2978830000002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679.49316799999997</v>
      </c>
      <c r="L81">
        <v>435.435</v>
      </c>
      <c r="M81">
        <v>87</v>
      </c>
      <c r="N81">
        <v>118.125</v>
      </c>
      <c r="O81">
        <v>61.832811999999997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43.467599999999997</v>
      </c>
      <c r="AH81">
        <v>23.0121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0.82259000000000004</v>
      </c>
      <c r="AO81">
        <v>0</v>
      </c>
      <c r="AP81">
        <v>0</v>
      </c>
      <c r="AQ81">
        <v>43.47</v>
      </c>
      <c r="AR81">
        <v>2.2080000000000002</v>
      </c>
      <c r="AS81">
        <v>16.680479999999999</v>
      </c>
      <c r="AT81">
        <v>20.001799999999999</v>
      </c>
      <c r="AU81">
        <v>0</v>
      </c>
      <c r="AV81">
        <v>30.45</v>
      </c>
      <c r="AW81">
        <v>71.241600000000005</v>
      </c>
      <c r="AX81">
        <v>70.144000000000005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2650.6609829999998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679.49316799999997</v>
      </c>
      <c r="L82">
        <v>435.435</v>
      </c>
      <c r="M82">
        <v>87</v>
      </c>
      <c r="N82">
        <v>118.125</v>
      </c>
      <c r="O82">
        <v>61.832811999999997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43.467599999999997</v>
      </c>
      <c r="AH82">
        <v>22.728000000000002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0.82259000000000004</v>
      </c>
      <c r="AO82">
        <v>0</v>
      </c>
      <c r="AP82">
        <v>0</v>
      </c>
      <c r="AQ82">
        <v>43.47</v>
      </c>
      <c r="AR82">
        <v>2.2080000000000002</v>
      </c>
      <c r="AS82">
        <v>5.3807999999999998</v>
      </c>
      <c r="AT82">
        <v>20.001799999999999</v>
      </c>
      <c r="AU82">
        <v>0</v>
      </c>
      <c r="AV82">
        <v>30.45</v>
      </c>
      <c r="AW82">
        <v>71.241600000000005</v>
      </c>
      <c r="AX82">
        <v>70.144000000000005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2639.0772029999998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679.49316799999997</v>
      </c>
      <c r="L83">
        <v>435.435</v>
      </c>
      <c r="M83">
        <v>87</v>
      </c>
      <c r="N83">
        <v>118.125</v>
      </c>
      <c r="O83">
        <v>61.832811999999997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43.467599999999997</v>
      </c>
      <c r="AH83">
        <v>0</v>
      </c>
      <c r="AI83">
        <v>0</v>
      </c>
      <c r="AJ83">
        <v>0</v>
      </c>
      <c r="AK83">
        <v>54.567</v>
      </c>
      <c r="AL83">
        <v>12.782</v>
      </c>
      <c r="AM83">
        <v>0</v>
      </c>
      <c r="AN83">
        <v>0.82259000000000004</v>
      </c>
      <c r="AO83">
        <v>0</v>
      </c>
      <c r="AP83">
        <v>0</v>
      </c>
      <c r="AQ83">
        <v>43.47</v>
      </c>
      <c r="AR83">
        <v>2.2080000000000002</v>
      </c>
      <c r="AS83">
        <v>5.3807999999999998</v>
      </c>
      <c r="AT83">
        <v>20.001799999999999</v>
      </c>
      <c r="AU83">
        <v>0</v>
      </c>
      <c r="AV83">
        <v>30.45</v>
      </c>
      <c r="AW83">
        <v>71.241600000000005</v>
      </c>
      <c r="AX83">
        <v>70.144000000000005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2626.8072030000003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679.49316799999997</v>
      </c>
      <c r="L84">
        <v>435.435</v>
      </c>
      <c r="M84">
        <v>87</v>
      </c>
      <c r="N84">
        <v>118.125</v>
      </c>
      <c r="O84">
        <v>61.832811999999997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43.467599999999997</v>
      </c>
      <c r="AH84">
        <v>0</v>
      </c>
      <c r="AI84">
        <v>0</v>
      </c>
      <c r="AJ84">
        <v>0</v>
      </c>
      <c r="AK84">
        <v>54.567</v>
      </c>
      <c r="AL84">
        <v>12.782</v>
      </c>
      <c r="AM84">
        <v>0</v>
      </c>
      <c r="AN84">
        <v>0.82259000000000004</v>
      </c>
      <c r="AO84">
        <v>0</v>
      </c>
      <c r="AP84">
        <v>0</v>
      </c>
      <c r="AQ84">
        <v>28.35</v>
      </c>
      <c r="AR84">
        <v>2.2080000000000002</v>
      </c>
      <c r="AS84">
        <v>5.3807999999999998</v>
      </c>
      <c r="AT84">
        <v>20.001799999999999</v>
      </c>
      <c r="AU84">
        <v>0</v>
      </c>
      <c r="AV84">
        <v>30.45</v>
      </c>
      <c r="AW84">
        <v>71.241600000000005</v>
      </c>
      <c r="AX84">
        <v>70.144000000000005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2611.6872030000004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679.49316799999997</v>
      </c>
      <c r="L85">
        <v>435.435</v>
      </c>
      <c r="M85">
        <v>87</v>
      </c>
      <c r="N85">
        <v>118.125</v>
      </c>
      <c r="O85">
        <v>61.832811999999997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43.467599999999997</v>
      </c>
      <c r="AH85">
        <v>0</v>
      </c>
      <c r="AI85">
        <v>0</v>
      </c>
      <c r="AJ85">
        <v>0</v>
      </c>
      <c r="AK85">
        <v>54.567</v>
      </c>
      <c r="AL85">
        <v>12.782</v>
      </c>
      <c r="AM85">
        <v>0</v>
      </c>
      <c r="AN85">
        <v>0.82259000000000004</v>
      </c>
      <c r="AO85">
        <v>0</v>
      </c>
      <c r="AP85">
        <v>6.4050000000000002</v>
      </c>
      <c r="AQ85">
        <v>28.35</v>
      </c>
      <c r="AR85">
        <v>2.2080000000000002</v>
      </c>
      <c r="AS85">
        <v>4.9772400000000001</v>
      </c>
      <c r="AT85">
        <v>20.001799999999999</v>
      </c>
      <c r="AU85">
        <v>0</v>
      </c>
      <c r="AV85">
        <v>30.45</v>
      </c>
      <c r="AW85">
        <v>71.241600000000005</v>
      </c>
      <c r="AX85">
        <v>70.144000000000005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2617.6886430000004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679.49316799999997</v>
      </c>
      <c r="L86">
        <v>435.435</v>
      </c>
      <c r="M86">
        <v>87</v>
      </c>
      <c r="N86">
        <v>118.125</v>
      </c>
      <c r="O86">
        <v>61.832811999999997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43.467599999999997</v>
      </c>
      <c r="AH86">
        <v>0</v>
      </c>
      <c r="AI86">
        <v>0</v>
      </c>
      <c r="AJ86">
        <v>0</v>
      </c>
      <c r="AK86">
        <v>54.567</v>
      </c>
      <c r="AL86">
        <v>12.782</v>
      </c>
      <c r="AM86">
        <v>0</v>
      </c>
      <c r="AN86">
        <v>0.82259000000000004</v>
      </c>
      <c r="AO86">
        <v>0</v>
      </c>
      <c r="AP86">
        <v>6.4050000000000002</v>
      </c>
      <c r="AQ86">
        <v>28.35</v>
      </c>
      <c r="AR86">
        <v>2.2080000000000002</v>
      </c>
      <c r="AS86">
        <v>4.9772400000000001</v>
      </c>
      <c r="AT86">
        <v>20.001799999999999</v>
      </c>
      <c r="AU86">
        <v>0</v>
      </c>
      <c r="AV86">
        <v>30.45</v>
      </c>
      <c r="AW86">
        <v>71.241600000000005</v>
      </c>
      <c r="AX86">
        <v>70.144000000000005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2617.6886430000004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679.49316799999997</v>
      </c>
      <c r="L87">
        <v>435.435</v>
      </c>
      <c r="M87">
        <v>87</v>
      </c>
      <c r="N87">
        <v>118.125</v>
      </c>
      <c r="O87">
        <v>61.832811999999997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1.9245000000000001</v>
      </c>
      <c r="AF87">
        <v>9.0711999999999993</v>
      </c>
      <c r="AG87">
        <v>43.467599999999997</v>
      </c>
      <c r="AH87">
        <v>0</v>
      </c>
      <c r="AI87">
        <v>0</v>
      </c>
      <c r="AJ87">
        <v>0</v>
      </c>
      <c r="AK87">
        <v>54.567</v>
      </c>
      <c r="AL87">
        <v>12.782</v>
      </c>
      <c r="AM87">
        <v>0</v>
      </c>
      <c r="AN87">
        <v>0.82259000000000004</v>
      </c>
      <c r="AO87">
        <v>0</v>
      </c>
      <c r="AP87">
        <v>6.4050000000000002</v>
      </c>
      <c r="AQ87">
        <v>28.35</v>
      </c>
      <c r="AR87">
        <v>2.2080000000000002</v>
      </c>
      <c r="AS87">
        <v>6.0533999999999999</v>
      </c>
      <c r="AT87">
        <v>20.001799999999999</v>
      </c>
      <c r="AU87">
        <v>0</v>
      </c>
      <c r="AV87">
        <v>30.45</v>
      </c>
      <c r="AW87">
        <v>71.241600000000005</v>
      </c>
      <c r="AX87">
        <v>70.144000000000005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2604.2104509999999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679.49316799999997</v>
      </c>
      <c r="L88">
        <v>435.435</v>
      </c>
      <c r="M88">
        <v>87</v>
      </c>
      <c r="N88">
        <v>118.125</v>
      </c>
      <c r="O88">
        <v>61.832811999999997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1.9245000000000001</v>
      </c>
      <c r="AF88">
        <v>9.0711999999999993</v>
      </c>
      <c r="AG88">
        <v>43.467599999999997</v>
      </c>
      <c r="AH88">
        <v>0</v>
      </c>
      <c r="AI88">
        <v>0</v>
      </c>
      <c r="AJ88">
        <v>0</v>
      </c>
      <c r="AK88">
        <v>54.567</v>
      </c>
      <c r="AL88">
        <v>12.782</v>
      </c>
      <c r="AM88">
        <v>0</v>
      </c>
      <c r="AN88">
        <v>0.82259000000000004</v>
      </c>
      <c r="AO88">
        <v>0</v>
      </c>
      <c r="AP88">
        <v>6.4050000000000002</v>
      </c>
      <c r="AQ88">
        <v>28.35</v>
      </c>
      <c r="AR88">
        <v>2.2080000000000002</v>
      </c>
      <c r="AS88">
        <v>6.0533999999999999</v>
      </c>
      <c r="AT88">
        <v>20.001799999999999</v>
      </c>
      <c r="AU88">
        <v>0</v>
      </c>
      <c r="AV88">
        <v>30.45</v>
      </c>
      <c r="AW88">
        <v>71.241600000000005</v>
      </c>
      <c r="AX88">
        <v>70.144000000000005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2604.2104509999999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679.49316799999997</v>
      </c>
      <c r="L89">
        <v>435.435</v>
      </c>
      <c r="M89">
        <v>87</v>
      </c>
      <c r="N89">
        <v>118.125</v>
      </c>
      <c r="O89">
        <v>61.832811999999997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1.9245000000000001</v>
      </c>
      <c r="AF89">
        <v>9.0711999999999993</v>
      </c>
      <c r="AG89">
        <v>43.467599999999997</v>
      </c>
      <c r="AH89">
        <v>0</v>
      </c>
      <c r="AI89">
        <v>0</v>
      </c>
      <c r="AJ89">
        <v>0</v>
      </c>
      <c r="AK89">
        <v>54.567</v>
      </c>
      <c r="AL89">
        <v>12.782</v>
      </c>
      <c r="AM89">
        <v>0</v>
      </c>
      <c r="AN89">
        <v>0.82259000000000004</v>
      </c>
      <c r="AO89">
        <v>0</v>
      </c>
      <c r="AP89">
        <v>1.5371999999999999</v>
      </c>
      <c r="AQ89">
        <v>14.112</v>
      </c>
      <c r="AR89">
        <v>2.2080000000000002</v>
      </c>
      <c r="AS89">
        <v>4.7081999999999997</v>
      </c>
      <c r="AT89">
        <v>20.001799999999999</v>
      </c>
      <c r="AU89">
        <v>0</v>
      </c>
      <c r="AV89">
        <v>30.45</v>
      </c>
      <c r="AW89">
        <v>71.241600000000005</v>
      </c>
      <c r="AX89">
        <v>70.144000000000005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2583.7594510000008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679.49316799999997</v>
      </c>
      <c r="L90">
        <v>435.435</v>
      </c>
      <c r="M90">
        <v>87</v>
      </c>
      <c r="N90">
        <v>118.125</v>
      </c>
      <c r="O90">
        <v>61.832811999999997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17.513999999999999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9.0711999999999993</v>
      </c>
      <c r="AG90">
        <v>43.467599999999997</v>
      </c>
      <c r="AH90">
        <v>0</v>
      </c>
      <c r="AI90">
        <v>0</v>
      </c>
      <c r="AJ90">
        <v>0</v>
      </c>
      <c r="AK90">
        <v>54.567</v>
      </c>
      <c r="AL90">
        <v>12.782</v>
      </c>
      <c r="AM90">
        <v>0</v>
      </c>
      <c r="AN90">
        <v>0.82259000000000004</v>
      </c>
      <c r="AO90">
        <v>0</v>
      </c>
      <c r="AP90">
        <v>1.5371999999999999</v>
      </c>
      <c r="AQ90">
        <v>14.112</v>
      </c>
      <c r="AR90">
        <v>2.2080000000000002</v>
      </c>
      <c r="AS90">
        <v>4.7081999999999997</v>
      </c>
      <c r="AT90">
        <v>20.001799999999999</v>
      </c>
      <c r="AU90">
        <v>0</v>
      </c>
      <c r="AV90">
        <v>30.45</v>
      </c>
      <c r="AW90">
        <v>71.241600000000005</v>
      </c>
      <c r="AX90">
        <v>70.144000000000005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2580.5416010000008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679.49316799999997</v>
      </c>
      <c r="L91">
        <v>435.435</v>
      </c>
      <c r="M91">
        <v>87</v>
      </c>
      <c r="N91">
        <v>118.125</v>
      </c>
      <c r="O91">
        <v>61.832811999999997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14.289199999999999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9.0711999999999993</v>
      </c>
      <c r="AG91">
        <v>43.467599999999997</v>
      </c>
      <c r="AH91">
        <v>0</v>
      </c>
      <c r="AI91">
        <v>0</v>
      </c>
      <c r="AJ91">
        <v>0</v>
      </c>
      <c r="AK91">
        <v>54.567</v>
      </c>
      <c r="AL91">
        <v>12.782</v>
      </c>
      <c r="AM91">
        <v>0</v>
      </c>
      <c r="AN91">
        <v>0.82259000000000004</v>
      </c>
      <c r="AO91">
        <v>0</v>
      </c>
      <c r="AP91">
        <v>1.5371999999999999</v>
      </c>
      <c r="AQ91">
        <v>14.112</v>
      </c>
      <c r="AR91">
        <v>2.2080000000000002</v>
      </c>
      <c r="AS91">
        <v>4.7081999999999997</v>
      </c>
      <c r="AT91">
        <v>20.001799999999999</v>
      </c>
      <c r="AU91">
        <v>0</v>
      </c>
      <c r="AV91">
        <v>30.45</v>
      </c>
      <c r="AW91">
        <v>71.241600000000005</v>
      </c>
      <c r="AX91">
        <v>70.144000000000005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2577.3168010000009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679.49316799999997</v>
      </c>
      <c r="L92">
        <v>435.435</v>
      </c>
      <c r="M92">
        <v>87</v>
      </c>
      <c r="N92">
        <v>118.125</v>
      </c>
      <c r="O92">
        <v>61.832811999999997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9.0711999999999993</v>
      </c>
      <c r="AG92">
        <v>43.467599999999997</v>
      </c>
      <c r="AH92">
        <v>0</v>
      </c>
      <c r="AI92">
        <v>0</v>
      </c>
      <c r="AJ92">
        <v>0</v>
      </c>
      <c r="AK92">
        <v>54.567</v>
      </c>
      <c r="AL92">
        <v>12.782</v>
      </c>
      <c r="AM92">
        <v>0</v>
      </c>
      <c r="AN92">
        <v>0.82259000000000004</v>
      </c>
      <c r="AO92">
        <v>0</v>
      </c>
      <c r="AP92">
        <v>1.5371999999999999</v>
      </c>
      <c r="AQ92">
        <v>14.112</v>
      </c>
      <c r="AR92">
        <v>2.2080000000000002</v>
      </c>
      <c r="AS92">
        <v>4.7081999999999997</v>
      </c>
      <c r="AT92">
        <v>20.001799999999999</v>
      </c>
      <c r="AU92">
        <v>0</v>
      </c>
      <c r="AV92">
        <v>30.45</v>
      </c>
      <c r="AW92">
        <v>71.241600000000005</v>
      </c>
      <c r="AX92">
        <v>70.144000000000005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2577.2808000000005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679.49316799999997</v>
      </c>
      <c r="L93">
        <v>435.435</v>
      </c>
      <c r="M93">
        <v>87</v>
      </c>
      <c r="N93">
        <v>118.125</v>
      </c>
      <c r="O93">
        <v>61.832811999999997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9.0711999999999993</v>
      </c>
      <c r="AG93">
        <v>43.467599999999997</v>
      </c>
      <c r="AH93">
        <v>0</v>
      </c>
      <c r="AI93">
        <v>0</v>
      </c>
      <c r="AJ93">
        <v>0</v>
      </c>
      <c r="AK93">
        <v>54.567</v>
      </c>
      <c r="AL93">
        <v>12.782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2.2080000000000002</v>
      </c>
      <c r="AS93">
        <v>4.7081999999999997</v>
      </c>
      <c r="AT93">
        <v>20.001799999999999</v>
      </c>
      <c r="AU93">
        <v>0</v>
      </c>
      <c r="AV93">
        <v>30.45</v>
      </c>
      <c r="AW93">
        <v>71.241600000000005</v>
      </c>
      <c r="AX93">
        <v>70.144000000000005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2561.6316000000006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679.49316799999997</v>
      </c>
      <c r="L94">
        <v>435.435</v>
      </c>
      <c r="M94">
        <v>87</v>
      </c>
      <c r="N94">
        <v>118.125</v>
      </c>
      <c r="O94">
        <v>61.832811999999997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9.0711999999999993</v>
      </c>
      <c r="AG94">
        <v>43.467599999999997</v>
      </c>
      <c r="AH94">
        <v>0</v>
      </c>
      <c r="AI94">
        <v>0</v>
      </c>
      <c r="AJ94">
        <v>0</v>
      </c>
      <c r="AK94">
        <v>54.567</v>
      </c>
      <c r="AL94">
        <v>12.782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20.001799999999999</v>
      </c>
      <c r="AU94">
        <v>0</v>
      </c>
      <c r="AV94">
        <v>30.45</v>
      </c>
      <c r="AW94">
        <v>71.241600000000005</v>
      </c>
      <c r="AX94">
        <v>70.144000000000005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2561.6316000000006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679.49316799999997</v>
      </c>
      <c r="L95">
        <v>435.435</v>
      </c>
      <c r="M95">
        <v>87</v>
      </c>
      <c r="N95">
        <v>118.125</v>
      </c>
      <c r="O95">
        <v>61.832811999999997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9.0711999999999993</v>
      </c>
      <c r="AG95">
        <v>43.467599999999997</v>
      </c>
      <c r="AH95">
        <v>0</v>
      </c>
      <c r="AI95">
        <v>0</v>
      </c>
      <c r="AJ95">
        <v>0</v>
      </c>
      <c r="AK95">
        <v>54.567</v>
      </c>
      <c r="AL95">
        <v>12.782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26.495999999999999</v>
      </c>
      <c r="AS95">
        <v>4.7081999999999997</v>
      </c>
      <c r="AT95">
        <v>20.001799999999999</v>
      </c>
      <c r="AU95">
        <v>0</v>
      </c>
      <c r="AV95">
        <v>30.45</v>
      </c>
      <c r="AW95">
        <v>71.241600000000005</v>
      </c>
      <c r="AX95">
        <v>70.144000000000005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2585.9196000000002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679.49316799999997</v>
      </c>
      <c r="L96">
        <v>435.435</v>
      </c>
      <c r="M96">
        <v>87</v>
      </c>
      <c r="N96">
        <v>118.125</v>
      </c>
      <c r="O96">
        <v>61.832811999999997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9.0711999999999993</v>
      </c>
      <c r="AG96">
        <v>43.467599999999997</v>
      </c>
      <c r="AH96">
        <v>0</v>
      </c>
      <c r="AI96">
        <v>0</v>
      </c>
      <c r="AJ96">
        <v>0</v>
      </c>
      <c r="AK96">
        <v>54.567</v>
      </c>
      <c r="AL96">
        <v>12.782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26.495999999999999</v>
      </c>
      <c r="AS96">
        <v>4.7081999999999997</v>
      </c>
      <c r="AT96">
        <v>20.001799999999999</v>
      </c>
      <c r="AU96">
        <v>0</v>
      </c>
      <c r="AV96">
        <v>30.45</v>
      </c>
      <c r="AW96">
        <v>71.241600000000005</v>
      </c>
      <c r="AX96">
        <v>70.144000000000005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2585.9196000000002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679.49316799999997</v>
      </c>
      <c r="L97">
        <v>435.435</v>
      </c>
      <c r="M97">
        <v>87</v>
      </c>
      <c r="N97">
        <v>118.125</v>
      </c>
      <c r="O97">
        <v>61.832811999999997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9.0711999999999993</v>
      </c>
      <c r="AG97">
        <v>43.467599999999997</v>
      </c>
      <c r="AH97">
        <v>0</v>
      </c>
      <c r="AI97">
        <v>0</v>
      </c>
      <c r="AJ97">
        <v>0</v>
      </c>
      <c r="AK97">
        <v>54.567</v>
      </c>
      <c r="AL97">
        <v>12.782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2.2080000000000002</v>
      </c>
      <c r="AS97">
        <v>4.7081999999999997</v>
      </c>
      <c r="AT97">
        <v>20.001799999999999</v>
      </c>
      <c r="AU97">
        <v>0</v>
      </c>
      <c r="AV97">
        <v>30.45</v>
      </c>
      <c r="AW97">
        <v>71.241600000000005</v>
      </c>
      <c r="AX97">
        <v>70.144000000000005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2561.6316000000006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679.49316799999997</v>
      </c>
      <c r="L98">
        <v>435.435</v>
      </c>
      <c r="M98">
        <v>87</v>
      </c>
      <c r="N98">
        <v>118.125</v>
      </c>
      <c r="O98">
        <v>61.832811999999997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9.0711999999999993</v>
      </c>
      <c r="AG98">
        <v>43.467599999999997</v>
      </c>
      <c r="AH98">
        <v>0</v>
      </c>
      <c r="AI98">
        <v>0</v>
      </c>
      <c r="AJ98">
        <v>0</v>
      </c>
      <c r="AK98">
        <v>54.567</v>
      </c>
      <c r="AL98">
        <v>12.782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2.2080000000000002</v>
      </c>
      <c r="AS98">
        <v>4.7081999999999997</v>
      </c>
      <c r="AT98">
        <v>20.001799999999999</v>
      </c>
      <c r="AU98">
        <v>0</v>
      </c>
      <c r="AV98">
        <v>30.45</v>
      </c>
      <c r="AW98">
        <v>71.241600000000005</v>
      </c>
      <c r="AX98">
        <v>70.144000000000005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2561.6316000000006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16.307836032000019</v>
      </c>
      <c r="L99">
        <f t="shared" si="2"/>
        <v>10.450439999999999</v>
      </c>
      <c r="M99">
        <f t="shared" si="2"/>
        <v>2.1429999999999998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0.48381163574999902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7.3163200000000025E-2</v>
      </c>
      <c r="AA99">
        <f t="shared" si="2"/>
        <v>8.4371604999999988E-2</v>
      </c>
      <c r="AB99">
        <f t="shared" si="2"/>
        <v>0.11394484000000005</v>
      </c>
      <c r="AC99">
        <f t="shared" si="2"/>
        <v>0</v>
      </c>
      <c r="AD99">
        <f t="shared" si="2"/>
        <v>8.5864999999999983E-2</v>
      </c>
      <c r="AE99">
        <f t="shared" si="2"/>
        <v>0.25461006699999972</v>
      </c>
      <c r="AF99">
        <f t="shared" si="2"/>
        <v>0.2822720800000002</v>
      </c>
      <c r="AG99">
        <f t="shared" si="2"/>
        <v>1.043222399999999</v>
      </c>
      <c r="AH99">
        <f t="shared" si="2"/>
        <v>0.57577599999999995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0.3347721999999998</v>
      </c>
      <c r="AM99">
        <f t="shared" si="2"/>
        <v>4.7977336000000016E-2</v>
      </c>
      <c r="AN99">
        <f t="shared" si="2"/>
        <v>1.9742160000000016E-2</v>
      </c>
      <c r="AO99">
        <f t="shared" si="2"/>
        <v>0</v>
      </c>
      <c r="AP99">
        <f t="shared" si="2"/>
        <v>2.6452649999999994E-2</v>
      </c>
      <c r="AQ99">
        <f t="shared" si="2"/>
        <v>0.47250000000000031</v>
      </c>
      <c r="AR99">
        <f t="shared" si="2"/>
        <v>0.13223160000000012</v>
      </c>
      <c r="AS99">
        <f t="shared" si="2"/>
        <v>0.17090766000000002</v>
      </c>
      <c r="AT99">
        <f t="shared" si="2"/>
        <v>0.4800432</v>
      </c>
      <c r="AU99">
        <f t="shared" si="2"/>
        <v>0</v>
      </c>
      <c r="AV99">
        <f t="shared" si="2"/>
        <v>0.73079999999999923</v>
      </c>
      <c r="AW99">
        <f t="shared" si="2"/>
        <v>1.7097984000000019</v>
      </c>
      <c r="AX99">
        <f t="shared" si="2"/>
        <v>1.6834560000000038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63.590408897749974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374.5</v>
      </c>
      <c r="L3">
        <v>240.46</v>
      </c>
      <c r="M3">
        <v>91.163291999999998</v>
      </c>
      <c r="N3">
        <v>118.125</v>
      </c>
      <c r="O3">
        <v>61.83</v>
      </c>
      <c r="P3">
        <v>125.585849</v>
      </c>
      <c r="Q3">
        <v>13.182301000000001</v>
      </c>
      <c r="R3">
        <v>24.673912999999999</v>
      </c>
      <c r="S3">
        <v>14.6</v>
      </c>
      <c r="T3">
        <v>0</v>
      </c>
      <c r="U3">
        <v>418.77</v>
      </c>
      <c r="V3">
        <v>11.834486999999999</v>
      </c>
      <c r="W3">
        <v>34.718049000000001</v>
      </c>
      <c r="X3">
        <v>118.17010000000001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9.0711999999999993</v>
      </c>
      <c r="AG3">
        <v>43.467599999999997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0.82259000000000004</v>
      </c>
      <c r="AO3">
        <v>0</v>
      </c>
      <c r="AP3">
        <v>1.6653</v>
      </c>
      <c r="AQ3">
        <v>0</v>
      </c>
      <c r="AR3">
        <v>1.3248</v>
      </c>
      <c r="AS3">
        <v>5.3807999999999998</v>
      </c>
      <c r="AT3">
        <v>18.622647000000001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1783.9293279999999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374.5</v>
      </c>
      <c r="L4">
        <v>240.46</v>
      </c>
      <c r="M4">
        <v>92</v>
      </c>
      <c r="N4">
        <v>118.125</v>
      </c>
      <c r="O4">
        <v>61.83</v>
      </c>
      <c r="P4">
        <v>125.58750000000001</v>
      </c>
      <c r="Q4">
        <v>12.6</v>
      </c>
      <c r="R4">
        <v>23.8</v>
      </c>
      <c r="S4">
        <v>14.6</v>
      </c>
      <c r="T4">
        <v>0</v>
      </c>
      <c r="U4">
        <v>418.77</v>
      </c>
      <c r="V4">
        <v>11.51</v>
      </c>
      <c r="W4">
        <v>33.535499999999999</v>
      </c>
      <c r="X4">
        <v>118.17010000000001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9.0711999999999993</v>
      </c>
      <c r="AG4">
        <v>43.467599999999997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0.82259000000000004</v>
      </c>
      <c r="AO4">
        <v>0</v>
      </c>
      <c r="AP4">
        <v>1.6653</v>
      </c>
      <c r="AQ4">
        <v>0</v>
      </c>
      <c r="AR4">
        <v>1.3248</v>
      </c>
      <c r="AS4">
        <v>8.3402399999999997</v>
      </c>
      <c r="AT4">
        <v>18.551047000000001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1784.6922769999996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374.5</v>
      </c>
      <c r="L5">
        <v>240.46</v>
      </c>
      <c r="M5">
        <v>75.583402000000007</v>
      </c>
      <c r="N5">
        <v>102.733971</v>
      </c>
      <c r="O5">
        <v>43.189500000000002</v>
      </c>
      <c r="P5">
        <v>125.58750000000001</v>
      </c>
      <c r="Q5">
        <v>12.6</v>
      </c>
      <c r="R5">
        <v>23.8</v>
      </c>
      <c r="S5">
        <v>14.6</v>
      </c>
      <c r="T5">
        <v>0</v>
      </c>
      <c r="U5">
        <v>418.77</v>
      </c>
      <c r="V5">
        <v>11.51</v>
      </c>
      <c r="W5">
        <v>33.535499999999999</v>
      </c>
      <c r="X5">
        <v>118.17010000000001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9.0711999999999993</v>
      </c>
      <c r="AG5">
        <v>43.467599999999997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0.82259000000000004</v>
      </c>
      <c r="AO5">
        <v>0</v>
      </c>
      <c r="AP5">
        <v>1.6653</v>
      </c>
      <c r="AQ5">
        <v>0</v>
      </c>
      <c r="AR5">
        <v>1.3248</v>
      </c>
      <c r="AS5">
        <v>8.3402399999999997</v>
      </c>
      <c r="AT5">
        <v>18.238757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1733.9318599999999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374.5</v>
      </c>
      <c r="L6">
        <v>240.46</v>
      </c>
      <c r="M6">
        <v>62.2256</v>
      </c>
      <c r="N6">
        <v>96.247299999999996</v>
      </c>
      <c r="O6">
        <v>43.189500000000002</v>
      </c>
      <c r="P6">
        <v>125.58750000000001</v>
      </c>
      <c r="Q6">
        <v>12.6</v>
      </c>
      <c r="R6">
        <v>23.8</v>
      </c>
      <c r="S6">
        <v>14.6</v>
      </c>
      <c r="T6">
        <v>0</v>
      </c>
      <c r="U6">
        <v>418.77</v>
      </c>
      <c r="V6">
        <v>11.51</v>
      </c>
      <c r="W6">
        <v>33.535499999999999</v>
      </c>
      <c r="X6">
        <v>118.17010000000001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9.0711999999999993</v>
      </c>
      <c r="AG6">
        <v>43.467599999999997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0.82259000000000004</v>
      </c>
      <c r="AO6">
        <v>0</v>
      </c>
      <c r="AP6">
        <v>1.6653</v>
      </c>
      <c r="AQ6">
        <v>0</v>
      </c>
      <c r="AR6">
        <v>1.3248</v>
      </c>
      <c r="AS6">
        <v>8.3402399999999997</v>
      </c>
      <c r="AT6">
        <v>17.125036000000001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1712.9736659999996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374.5</v>
      </c>
      <c r="L7">
        <v>240.46</v>
      </c>
      <c r="M7">
        <v>62.2256</v>
      </c>
      <c r="N7">
        <v>96.247299999999996</v>
      </c>
      <c r="O7">
        <v>43.189500000000002</v>
      </c>
      <c r="P7">
        <v>125.58750000000001</v>
      </c>
      <c r="Q7">
        <v>12.6</v>
      </c>
      <c r="R7">
        <v>23.8</v>
      </c>
      <c r="S7">
        <v>14.6</v>
      </c>
      <c r="T7">
        <v>0</v>
      </c>
      <c r="U7">
        <v>418.77</v>
      </c>
      <c r="V7">
        <v>11.51</v>
      </c>
      <c r="W7">
        <v>33.535499999999999</v>
      </c>
      <c r="X7">
        <v>118.17010000000001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9.0711999999999993</v>
      </c>
      <c r="AG7">
        <v>43.467599999999997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0.82259000000000004</v>
      </c>
      <c r="AO7">
        <v>0</v>
      </c>
      <c r="AP7">
        <v>1.6653</v>
      </c>
      <c r="AQ7">
        <v>0</v>
      </c>
      <c r="AR7">
        <v>1.3248</v>
      </c>
      <c r="AS7">
        <v>8.3402399999999997</v>
      </c>
      <c r="AT7">
        <v>16.951540999999999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1712.8001709999996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374.5</v>
      </c>
      <c r="L8">
        <v>240.46</v>
      </c>
      <c r="M8">
        <v>62.2256</v>
      </c>
      <c r="N8">
        <v>96.247299999999996</v>
      </c>
      <c r="O8">
        <v>43.189500000000002</v>
      </c>
      <c r="P8">
        <v>125.58750000000001</v>
      </c>
      <c r="Q8">
        <v>12.6</v>
      </c>
      <c r="R8">
        <v>23.8</v>
      </c>
      <c r="S8">
        <v>14.6</v>
      </c>
      <c r="T8">
        <v>0</v>
      </c>
      <c r="U8">
        <v>418.77</v>
      </c>
      <c r="V8">
        <v>11.51</v>
      </c>
      <c r="W8">
        <v>27.3</v>
      </c>
      <c r="X8">
        <v>84.7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9.0711999999999993</v>
      </c>
      <c r="AG8">
        <v>43.467599999999997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0.82259000000000004</v>
      </c>
      <c r="AO8">
        <v>0</v>
      </c>
      <c r="AP8">
        <v>1.6653</v>
      </c>
      <c r="AQ8">
        <v>0</v>
      </c>
      <c r="AR8">
        <v>1.5456000000000001</v>
      </c>
      <c r="AS8">
        <v>4.8427199999999999</v>
      </c>
      <c r="AT8">
        <v>16.776997999999999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1669.6433079999997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374.5</v>
      </c>
      <c r="L9">
        <v>240.46</v>
      </c>
      <c r="M9">
        <v>62.2256</v>
      </c>
      <c r="N9">
        <v>96.247299999999996</v>
      </c>
      <c r="O9">
        <v>43.189500000000002</v>
      </c>
      <c r="P9">
        <v>125.58750000000001</v>
      </c>
      <c r="Q9">
        <v>12.6</v>
      </c>
      <c r="R9">
        <v>23.8</v>
      </c>
      <c r="S9">
        <v>14.6</v>
      </c>
      <c r="T9">
        <v>0</v>
      </c>
      <c r="U9">
        <v>418.77</v>
      </c>
      <c r="V9">
        <v>11.51</v>
      </c>
      <c r="W9">
        <v>27.3</v>
      </c>
      <c r="X9">
        <v>84.7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9.0711999999999993</v>
      </c>
      <c r="AG9">
        <v>43.467599999999997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0.82259000000000004</v>
      </c>
      <c r="AO9">
        <v>0</v>
      </c>
      <c r="AP9">
        <v>1.6653</v>
      </c>
      <c r="AQ9">
        <v>0</v>
      </c>
      <c r="AR9">
        <v>1.1040000000000001</v>
      </c>
      <c r="AS9">
        <v>4.8427199999999999</v>
      </c>
      <c r="AT9">
        <v>15.402877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1667.8275869999998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374.5</v>
      </c>
      <c r="L10">
        <v>240.46</v>
      </c>
      <c r="M10">
        <v>62.2256</v>
      </c>
      <c r="N10">
        <v>96.247299999999996</v>
      </c>
      <c r="O10">
        <v>43.189500000000002</v>
      </c>
      <c r="P10">
        <v>125.58750000000001</v>
      </c>
      <c r="Q10">
        <v>12.6</v>
      </c>
      <c r="R10">
        <v>23.8</v>
      </c>
      <c r="S10">
        <v>14.6</v>
      </c>
      <c r="T10">
        <v>0</v>
      </c>
      <c r="U10">
        <v>418.77</v>
      </c>
      <c r="V10">
        <v>11.51</v>
      </c>
      <c r="W10">
        <v>27.3</v>
      </c>
      <c r="X10">
        <v>84.7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9.0711999999999993</v>
      </c>
      <c r="AG10">
        <v>43.467599999999997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0.82259000000000004</v>
      </c>
      <c r="AO10">
        <v>0</v>
      </c>
      <c r="AP10">
        <v>1.6653</v>
      </c>
      <c r="AQ10">
        <v>0</v>
      </c>
      <c r="AR10">
        <v>1.1040000000000001</v>
      </c>
      <c r="AS10">
        <v>4.8427199999999999</v>
      </c>
      <c r="AT10">
        <v>14.883651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1667.3083609999999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374.5</v>
      </c>
      <c r="L11">
        <v>240.46</v>
      </c>
      <c r="M11">
        <v>62.2256</v>
      </c>
      <c r="N11">
        <v>96.247299999999996</v>
      </c>
      <c r="O11">
        <v>43.189500000000002</v>
      </c>
      <c r="P11">
        <v>125.58750000000001</v>
      </c>
      <c r="Q11">
        <v>12.6</v>
      </c>
      <c r="R11">
        <v>23.8</v>
      </c>
      <c r="S11">
        <v>14.6</v>
      </c>
      <c r="T11">
        <v>0</v>
      </c>
      <c r="U11">
        <v>418.77</v>
      </c>
      <c r="V11">
        <v>11.51</v>
      </c>
      <c r="W11">
        <v>27.3</v>
      </c>
      <c r="X11">
        <v>84.7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9.0711999999999993</v>
      </c>
      <c r="AG11">
        <v>43.467599999999997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0.82259000000000004</v>
      </c>
      <c r="AO11">
        <v>0</v>
      </c>
      <c r="AP11">
        <v>1.6653</v>
      </c>
      <c r="AQ11">
        <v>0</v>
      </c>
      <c r="AR11">
        <v>0.66239999999999999</v>
      </c>
      <c r="AS11">
        <v>4.8427199999999999</v>
      </c>
      <c r="AT11">
        <v>14.430992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1666.4141019999997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374.5</v>
      </c>
      <c r="L12">
        <v>240.46</v>
      </c>
      <c r="M12">
        <v>62.2256</v>
      </c>
      <c r="N12">
        <v>96.247299999999996</v>
      </c>
      <c r="O12">
        <v>43.189500000000002</v>
      </c>
      <c r="P12">
        <v>125.58750000000001</v>
      </c>
      <c r="Q12">
        <v>12.6</v>
      </c>
      <c r="R12">
        <v>23.8</v>
      </c>
      <c r="S12">
        <v>14.6</v>
      </c>
      <c r="T12">
        <v>0</v>
      </c>
      <c r="U12">
        <v>418.77</v>
      </c>
      <c r="V12">
        <v>11.51</v>
      </c>
      <c r="W12">
        <v>27.3</v>
      </c>
      <c r="X12">
        <v>84.7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9.0711999999999993</v>
      </c>
      <c r="AG12">
        <v>43.467599999999997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0.82259000000000004</v>
      </c>
      <c r="AO12">
        <v>0</v>
      </c>
      <c r="AP12">
        <v>1.6653</v>
      </c>
      <c r="AQ12">
        <v>0</v>
      </c>
      <c r="AR12">
        <v>0.66239999999999999</v>
      </c>
      <c r="AS12">
        <v>4.8427199999999999</v>
      </c>
      <c r="AT12">
        <v>14.297018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1666.2801279999996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374.5</v>
      </c>
      <c r="L13">
        <v>240.46</v>
      </c>
      <c r="M13">
        <v>62.2256</v>
      </c>
      <c r="N13">
        <v>96.247299999999996</v>
      </c>
      <c r="O13">
        <v>43.189500000000002</v>
      </c>
      <c r="P13">
        <v>125.58750000000001</v>
      </c>
      <c r="Q13">
        <v>12.6</v>
      </c>
      <c r="R13">
        <v>23.8</v>
      </c>
      <c r="S13">
        <v>14.6</v>
      </c>
      <c r="T13">
        <v>0</v>
      </c>
      <c r="U13">
        <v>418.77</v>
      </c>
      <c r="V13">
        <v>11.51</v>
      </c>
      <c r="W13">
        <v>27.3</v>
      </c>
      <c r="X13">
        <v>84.7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9.0711999999999993</v>
      </c>
      <c r="AG13">
        <v>43.467599999999997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0.82259000000000004</v>
      </c>
      <c r="AO13">
        <v>0</v>
      </c>
      <c r="AP13">
        <v>1.2809999999999999</v>
      </c>
      <c r="AQ13">
        <v>0</v>
      </c>
      <c r="AR13">
        <v>0.66239999999999999</v>
      </c>
      <c r="AS13">
        <v>4.8427199999999999</v>
      </c>
      <c r="AT13">
        <v>13.856310000000001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1666.3847199999998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374.5</v>
      </c>
      <c r="L14">
        <v>240.46</v>
      </c>
      <c r="M14">
        <v>62.2256</v>
      </c>
      <c r="N14">
        <v>96.247299999999996</v>
      </c>
      <c r="O14">
        <v>43.189500000000002</v>
      </c>
      <c r="P14">
        <v>125.58750000000001</v>
      </c>
      <c r="Q14">
        <v>12.6</v>
      </c>
      <c r="R14">
        <v>23.8</v>
      </c>
      <c r="S14">
        <v>14.6</v>
      </c>
      <c r="T14">
        <v>0</v>
      </c>
      <c r="U14">
        <v>418.77</v>
      </c>
      <c r="V14">
        <v>11.51</v>
      </c>
      <c r="W14">
        <v>27.3</v>
      </c>
      <c r="X14">
        <v>84.7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9.0711999999999993</v>
      </c>
      <c r="AG14">
        <v>43.467599999999997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0.82259000000000004</v>
      </c>
      <c r="AO14">
        <v>0</v>
      </c>
      <c r="AP14">
        <v>1.2809999999999999</v>
      </c>
      <c r="AQ14">
        <v>0</v>
      </c>
      <c r="AR14">
        <v>0.66239999999999999</v>
      </c>
      <c r="AS14">
        <v>4.8427199999999999</v>
      </c>
      <c r="AT14">
        <v>10.679520999999999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1663.2079309999999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374.5</v>
      </c>
      <c r="L15">
        <v>240.46</v>
      </c>
      <c r="M15">
        <v>62.2256</v>
      </c>
      <c r="N15">
        <v>96.247299999999996</v>
      </c>
      <c r="O15">
        <v>43.189500000000002</v>
      </c>
      <c r="P15">
        <v>125.58750000000001</v>
      </c>
      <c r="Q15">
        <v>12.6</v>
      </c>
      <c r="R15">
        <v>23.8</v>
      </c>
      <c r="S15">
        <v>14.6</v>
      </c>
      <c r="T15">
        <v>0</v>
      </c>
      <c r="U15">
        <v>418.77</v>
      </c>
      <c r="V15">
        <v>11.51</v>
      </c>
      <c r="W15">
        <v>27.3</v>
      </c>
      <c r="X15">
        <v>84.7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9.0711999999999993</v>
      </c>
      <c r="AG15">
        <v>43.467599999999997</v>
      </c>
      <c r="AH15">
        <v>0</v>
      </c>
      <c r="AI15">
        <v>0</v>
      </c>
      <c r="AJ15">
        <v>0</v>
      </c>
      <c r="AK15">
        <v>54.567</v>
      </c>
      <c r="AL15">
        <v>2.3239999999999998</v>
      </c>
      <c r="AM15">
        <v>0</v>
      </c>
      <c r="AN15">
        <v>0.82259000000000004</v>
      </c>
      <c r="AO15">
        <v>0</v>
      </c>
      <c r="AP15">
        <v>1.2809999999999999</v>
      </c>
      <c r="AQ15">
        <v>0</v>
      </c>
      <c r="AR15">
        <v>0.66239999999999999</v>
      </c>
      <c r="AS15">
        <v>4.8427199999999999</v>
      </c>
      <c r="AT15">
        <v>10.270681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1662.7990909999999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374.5</v>
      </c>
      <c r="L16">
        <v>240.46</v>
      </c>
      <c r="M16">
        <v>62.2256</v>
      </c>
      <c r="N16">
        <v>96.247299999999996</v>
      </c>
      <c r="O16">
        <v>43.189500000000002</v>
      </c>
      <c r="P16">
        <v>125.58750000000001</v>
      </c>
      <c r="Q16">
        <v>12.6</v>
      </c>
      <c r="R16">
        <v>23.8</v>
      </c>
      <c r="S16">
        <v>14.6</v>
      </c>
      <c r="T16">
        <v>0</v>
      </c>
      <c r="U16">
        <v>418.77</v>
      </c>
      <c r="V16">
        <v>11.51</v>
      </c>
      <c r="W16">
        <v>27.3</v>
      </c>
      <c r="X16">
        <v>84.7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9.0711999999999993</v>
      </c>
      <c r="AG16">
        <v>43.467599999999997</v>
      </c>
      <c r="AH16">
        <v>0</v>
      </c>
      <c r="AI16">
        <v>0</v>
      </c>
      <c r="AJ16">
        <v>0</v>
      </c>
      <c r="AK16">
        <v>54.567</v>
      </c>
      <c r="AL16">
        <v>2.3239999999999998</v>
      </c>
      <c r="AM16">
        <v>0</v>
      </c>
      <c r="AN16">
        <v>0.82259000000000004</v>
      </c>
      <c r="AO16">
        <v>0</v>
      </c>
      <c r="AP16">
        <v>1.2809999999999999</v>
      </c>
      <c r="AQ16">
        <v>0</v>
      </c>
      <c r="AR16">
        <v>0.66239999999999999</v>
      </c>
      <c r="AS16">
        <v>4.8427199999999999</v>
      </c>
      <c r="AT16">
        <v>10.986884999999999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1663.5152949999999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374.5</v>
      </c>
      <c r="L17">
        <v>240.46</v>
      </c>
      <c r="M17">
        <v>62.2256</v>
      </c>
      <c r="N17">
        <v>96.247299999999996</v>
      </c>
      <c r="O17">
        <v>43.189500000000002</v>
      </c>
      <c r="P17">
        <v>125.58750000000001</v>
      </c>
      <c r="Q17">
        <v>12.6</v>
      </c>
      <c r="R17">
        <v>23.8</v>
      </c>
      <c r="S17">
        <v>14.6</v>
      </c>
      <c r="T17">
        <v>0</v>
      </c>
      <c r="U17">
        <v>418.77</v>
      </c>
      <c r="V17">
        <v>11.51</v>
      </c>
      <c r="W17">
        <v>27.3</v>
      </c>
      <c r="X17">
        <v>84.7</v>
      </c>
      <c r="Y17">
        <v>0</v>
      </c>
      <c r="Z17">
        <v>2.2000000000000002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9.0711999999999993</v>
      </c>
      <c r="AG17">
        <v>43.467599999999997</v>
      </c>
      <c r="AH17">
        <v>0</v>
      </c>
      <c r="AI17">
        <v>0</v>
      </c>
      <c r="AJ17">
        <v>0</v>
      </c>
      <c r="AK17">
        <v>54.567</v>
      </c>
      <c r="AL17">
        <v>2.3239999999999998</v>
      </c>
      <c r="AM17">
        <v>0</v>
      </c>
      <c r="AN17">
        <v>0.82259000000000004</v>
      </c>
      <c r="AO17">
        <v>0</v>
      </c>
      <c r="AP17">
        <v>1.2809999999999999</v>
      </c>
      <c r="AQ17">
        <v>0</v>
      </c>
      <c r="AR17">
        <v>0.66239999999999999</v>
      </c>
      <c r="AS17">
        <v>4.8427199999999999</v>
      </c>
      <c r="AT17">
        <v>12.232692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1683.4399539999999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374.5</v>
      </c>
      <c r="L18">
        <v>240.46</v>
      </c>
      <c r="M18">
        <v>62.2256</v>
      </c>
      <c r="N18">
        <v>96.247299999999996</v>
      </c>
      <c r="O18">
        <v>43.189500000000002</v>
      </c>
      <c r="P18">
        <v>125.58750000000001</v>
      </c>
      <c r="Q18">
        <v>12.6</v>
      </c>
      <c r="R18">
        <v>23.8</v>
      </c>
      <c r="S18">
        <v>14.6</v>
      </c>
      <c r="T18">
        <v>0</v>
      </c>
      <c r="U18">
        <v>418.77</v>
      </c>
      <c r="V18">
        <v>11.51</v>
      </c>
      <c r="W18">
        <v>27.3</v>
      </c>
      <c r="X18">
        <v>84.7</v>
      </c>
      <c r="Y18">
        <v>0</v>
      </c>
      <c r="Z18">
        <v>2.2000000000000002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9.0711999999999993</v>
      </c>
      <c r="AG18">
        <v>43.467599999999997</v>
      </c>
      <c r="AH18">
        <v>0</v>
      </c>
      <c r="AI18">
        <v>0</v>
      </c>
      <c r="AJ18">
        <v>0</v>
      </c>
      <c r="AK18">
        <v>54.567</v>
      </c>
      <c r="AL18">
        <v>2.3239999999999998</v>
      </c>
      <c r="AM18">
        <v>0</v>
      </c>
      <c r="AN18">
        <v>0.82259000000000004</v>
      </c>
      <c r="AO18">
        <v>0</v>
      </c>
      <c r="AP18">
        <v>1.2809999999999999</v>
      </c>
      <c r="AQ18">
        <v>0</v>
      </c>
      <c r="AR18">
        <v>1.3248</v>
      </c>
      <c r="AS18">
        <v>4.8427199999999999</v>
      </c>
      <c r="AT18">
        <v>16.910132999999998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1688.7797950000001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374.5</v>
      </c>
      <c r="L19">
        <v>240.46</v>
      </c>
      <c r="M19">
        <v>62.2256</v>
      </c>
      <c r="N19">
        <v>96.247299999999996</v>
      </c>
      <c r="O19">
        <v>43.189500000000002</v>
      </c>
      <c r="P19">
        <v>125.58750000000001</v>
      </c>
      <c r="Q19">
        <v>12.6</v>
      </c>
      <c r="R19">
        <v>23.8</v>
      </c>
      <c r="S19">
        <v>14.6</v>
      </c>
      <c r="T19">
        <v>0</v>
      </c>
      <c r="U19">
        <v>418.77</v>
      </c>
      <c r="V19">
        <v>11.51</v>
      </c>
      <c r="W19">
        <v>27.3</v>
      </c>
      <c r="X19">
        <v>84.7</v>
      </c>
      <c r="Y19">
        <v>0</v>
      </c>
      <c r="Z19">
        <v>2.2000000000000002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9.0711999999999993</v>
      </c>
      <c r="AG19">
        <v>43.467599999999997</v>
      </c>
      <c r="AH19">
        <v>0</v>
      </c>
      <c r="AI19">
        <v>0</v>
      </c>
      <c r="AJ19">
        <v>0</v>
      </c>
      <c r="AK19">
        <v>54.567</v>
      </c>
      <c r="AL19">
        <v>2.3239999999999998</v>
      </c>
      <c r="AM19">
        <v>0</v>
      </c>
      <c r="AN19">
        <v>0.82259000000000004</v>
      </c>
      <c r="AO19">
        <v>0</v>
      </c>
      <c r="AP19">
        <v>1.2809999999999999</v>
      </c>
      <c r="AQ19">
        <v>0</v>
      </c>
      <c r="AR19">
        <v>0</v>
      </c>
      <c r="AS19">
        <v>4.8427199999999999</v>
      </c>
      <c r="AT19">
        <v>16.679190999999999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1687.2240529999999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374.5</v>
      </c>
      <c r="L20">
        <v>240.46</v>
      </c>
      <c r="M20">
        <v>62.2256</v>
      </c>
      <c r="N20">
        <v>96.247299999999996</v>
      </c>
      <c r="O20">
        <v>43.189500000000002</v>
      </c>
      <c r="P20">
        <v>125.58750000000001</v>
      </c>
      <c r="Q20">
        <v>12.6</v>
      </c>
      <c r="R20">
        <v>23.8</v>
      </c>
      <c r="S20">
        <v>14.6</v>
      </c>
      <c r="T20">
        <v>0</v>
      </c>
      <c r="U20">
        <v>418.77</v>
      </c>
      <c r="V20">
        <v>11.51</v>
      </c>
      <c r="W20">
        <v>27.3</v>
      </c>
      <c r="X20">
        <v>84.7</v>
      </c>
      <c r="Y20">
        <v>0</v>
      </c>
      <c r="Z20">
        <v>2.2000000000000002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9.0711999999999993</v>
      </c>
      <c r="AG20">
        <v>43.467599999999997</v>
      </c>
      <c r="AH20">
        <v>0</v>
      </c>
      <c r="AI20">
        <v>0</v>
      </c>
      <c r="AJ20">
        <v>0</v>
      </c>
      <c r="AK20">
        <v>54.567</v>
      </c>
      <c r="AL20">
        <v>2.3239999999999998</v>
      </c>
      <c r="AM20">
        <v>0</v>
      </c>
      <c r="AN20">
        <v>0.82259000000000004</v>
      </c>
      <c r="AO20">
        <v>0</v>
      </c>
      <c r="AP20">
        <v>1.2809999999999999</v>
      </c>
      <c r="AQ20">
        <v>0</v>
      </c>
      <c r="AR20">
        <v>0</v>
      </c>
      <c r="AS20">
        <v>4.8427199999999999</v>
      </c>
      <c r="AT20">
        <v>16.179462999999998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1686.7243249999999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374.5</v>
      </c>
      <c r="L21">
        <v>240.46</v>
      </c>
      <c r="M21">
        <v>62.2256</v>
      </c>
      <c r="N21">
        <v>96.247299999999996</v>
      </c>
      <c r="O21">
        <v>43.189500000000002</v>
      </c>
      <c r="P21">
        <v>125.58750000000001</v>
      </c>
      <c r="Q21">
        <v>12.6</v>
      </c>
      <c r="R21">
        <v>23.8</v>
      </c>
      <c r="S21">
        <v>14.6</v>
      </c>
      <c r="T21">
        <v>0</v>
      </c>
      <c r="U21">
        <v>418.77</v>
      </c>
      <c r="V21">
        <v>11.51</v>
      </c>
      <c r="W21">
        <v>27.3</v>
      </c>
      <c r="X21">
        <v>84.7</v>
      </c>
      <c r="Y21">
        <v>0</v>
      </c>
      <c r="Z21">
        <v>2.2000000000000002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9.0711999999999993</v>
      </c>
      <c r="AG21">
        <v>43.467599999999997</v>
      </c>
      <c r="AH21">
        <v>0</v>
      </c>
      <c r="AI21">
        <v>0</v>
      </c>
      <c r="AJ21">
        <v>0</v>
      </c>
      <c r="AK21">
        <v>54.567</v>
      </c>
      <c r="AL21">
        <v>2.3239999999999998</v>
      </c>
      <c r="AM21">
        <v>0</v>
      </c>
      <c r="AN21">
        <v>0.82259000000000004</v>
      </c>
      <c r="AO21">
        <v>0</v>
      </c>
      <c r="AP21">
        <v>1.2809999999999999</v>
      </c>
      <c r="AQ21">
        <v>0</v>
      </c>
      <c r="AR21">
        <v>0</v>
      </c>
      <c r="AS21">
        <v>4.8427199999999999</v>
      </c>
      <c r="AT21">
        <v>16.561465999999999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1687.1063280000001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374.5</v>
      </c>
      <c r="L22">
        <v>240.46</v>
      </c>
      <c r="M22">
        <v>62.2256</v>
      </c>
      <c r="N22">
        <v>96.247299999999996</v>
      </c>
      <c r="O22">
        <v>43.189500000000002</v>
      </c>
      <c r="P22">
        <v>125.58750000000001</v>
      </c>
      <c r="Q22">
        <v>12.6</v>
      </c>
      <c r="R22">
        <v>23.8</v>
      </c>
      <c r="S22">
        <v>14.6</v>
      </c>
      <c r="T22">
        <v>0</v>
      </c>
      <c r="U22">
        <v>418.77</v>
      </c>
      <c r="V22">
        <v>11.51</v>
      </c>
      <c r="W22">
        <v>27.3</v>
      </c>
      <c r="X22">
        <v>84.7</v>
      </c>
      <c r="Y22">
        <v>0</v>
      </c>
      <c r="Z22">
        <v>2.2000000000000002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9.0711999999999993</v>
      </c>
      <c r="AG22">
        <v>43.467599999999997</v>
      </c>
      <c r="AH22">
        <v>0</v>
      </c>
      <c r="AI22">
        <v>0</v>
      </c>
      <c r="AJ22">
        <v>0</v>
      </c>
      <c r="AK22">
        <v>54.567</v>
      </c>
      <c r="AL22">
        <v>2.3239999999999998</v>
      </c>
      <c r="AM22">
        <v>0</v>
      </c>
      <c r="AN22">
        <v>0.82259000000000004</v>
      </c>
      <c r="AO22">
        <v>0</v>
      </c>
      <c r="AP22">
        <v>1.2809999999999999</v>
      </c>
      <c r="AQ22">
        <v>14.742000000000001</v>
      </c>
      <c r="AR22">
        <v>0</v>
      </c>
      <c r="AS22">
        <v>4.8427199999999999</v>
      </c>
      <c r="AT22">
        <v>14.873692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1700.1605539999998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374.5</v>
      </c>
      <c r="L23">
        <v>240.46</v>
      </c>
      <c r="M23">
        <v>62.2256</v>
      </c>
      <c r="N23">
        <v>96.247299999999996</v>
      </c>
      <c r="O23">
        <v>43.189500000000002</v>
      </c>
      <c r="P23">
        <v>125.58750000000001</v>
      </c>
      <c r="Q23">
        <v>12.6</v>
      </c>
      <c r="R23">
        <v>23.8</v>
      </c>
      <c r="S23">
        <v>14.6</v>
      </c>
      <c r="T23">
        <v>0</v>
      </c>
      <c r="U23">
        <v>418.77</v>
      </c>
      <c r="V23">
        <v>11.51</v>
      </c>
      <c r="W23">
        <v>27.3</v>
      </c>
      <c r="X23">
        <v>84.7</v>
      </c>
      <c r="Y23">
        <v>0</v>
      </c>
      <c r="Z23">
        <v>2.2000000000000002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9.0711999999999993</v>
      </c>
      <c r="AG23">
        <v>43.467599999999997</v>
      </c>
      <c r="AH23">
        <v>0</v>
      </c>
      <c r="AI23">
        <v>0</v>
      </c>
      <c r="AJ23">
        <v>0</v>
      </c>
      <c r="AK23">
        <v>54.567</v>
      </c>
      <c r="AL23">
        <v>12.782</v>
      </c>
      <c r="AM23">
        <v>0</v>
      </c>
      <c r="AN23">
        <v>0.82259000000000004</v>
      </c>
      <c r="AO23">
        <v>0</v>
      </c>
      <c r="AP23">
        <v>1.2809999999999999</v>
      </c>
      <c r="AQ23">
        <v>14.742000000000001</v>
      </c>
      <c r="AR23">
        <v>0</v>
      </c>
      <c r="AS23">
        <v>4.8427199999999999</v>
      </c>
      <c r="AT23">
        <v>16.863085999999999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1712.6079479999999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374.5</v>
      </c>
      <c r="L24">
        <v>240.46</v>
      </c>
      <c r="M24">
        <v>62.2256</v>
      </c>
      <c r="N24">
        <v>96.247299999999996</v>
      </c>
      <c r="O24">
        <v>52.958925999999998</v>
      </c>
      <c r="P24">
        <v>125.58750000000001</v>
      </c>
      <c r="Q24">
        <v>12.6</v>
      </c>
      <c r="R24">
        <v>23.8</v>
      </c>
      <c r="S24">
        <v>14.6</v>
      </c>
      <c r="T24">
        <v>0</v>
      </c>
      <c r="U24">
        <v>418.77</v>
      </c>
      <c r="V24">
        <v>11.51</v>
      </c>
      <c r="W24">
        <v>31.085599999999999</v>
      </c>
      <c r="X24">
        <v>118.17010000000001</v>
      </c>
      <c r="Y24">
        <v>0</v>
      </c>
      <c r="Z24">
        <v>2.2000000000000002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9.0711999999999993</v>
      </c>
      <c r="AG24">
        <v>43.467599999999997</v>
      </c>
      <c r="AH24">
        <v>22.728000000000002</v>
      </c>
      <c r="AI24">
        <v>0</v>
      </c>
      <c r="AJ24">
        <v>0</v>
      </c>
      <c r="AK24">
        <v>54.567</v>
      </c>
      <c r="AL24">
        <v>12.782</v>
      </c>
      <c r="AM24">
        <v>0</v>
      </c>
      <c r="AN24">
        <v>0.82259000000000004</v>
      </c>
      <c r="AO24">
        <v>0</v>
      </c>
      <c r="AP24">
        <v>1.2809999999999999</v>
      </c>
      <c r="AQ24">
        <v>14.742000000000001</v>
      </c>
      <c r="AR24">
        <v>0</v>
      </c>
      <c r="AS24">
        <v>4.8427199999999999</v>
      </c>
      <c r="AT24">
        <v>18.858305999999999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1784.3562940000004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374.5</v>
      </c>
      <c r="L25">
        <v>298.45999999999998</v>
      </c>
      <c r="M25">
        <v>92</v>
      </c>
      <c r="N25">
        <v>118.125</v>
      </c>
      <c r="O25">
        <v>61.83</v>
      </c>
      <c r="P25">
        <v>125.58750000000001</v>
      </c>
      <c r="Q25">
        <v>12.6</v>
      </c>
      <c r="R25">
        <v>23.8</v>
      </c>
      <c r="S25">
        <v>14.6</v>
      </c>
      <c r="T25">
        <v>0</v>
      </c>
      <c r="U25">
        <v>418.77</v>
      </c>
      <c r="V25">
        <v>11.51</v>
      </c>
      <c r="W25">
        <v>31.085599999999999</v>
      </c>
      <c r="X25">
        <v>118.17010000000001</v>
      </c>
      <c r="Y25">
        <v>0</v>
      </c>
      <c r="Z25">
        <v>2.2000000000000002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9.0711999999999993</v>
      </c>
      <c r="AG25">
        <v>43.467599999999997</v>
      </c>
      <c r="AH25">
        <v>46.402999999999999</v>
      </c>
      <c r="AI25">
        <v>0</v>
      </c>
      <c r="AJ25">
        <v>0</v>
      </c>
      <c r="AK25">
        <v>54.567</v>
      </c>
      <c r="AL25">
        <v>12.782</v>
      </c>
      <c r="AM25">
        <v>0</v>
      </c>
      <c r="AN25">
        <v>0.82259000000000004</v>
      </c>
      <c r="AO25">
        <v>0</v>
      </c>
      <c r="AP25">
        <v>1.2809999999999999</v>
      </c>
      <c r="AQ25">
        <v>29.484000000000002</v>
      </c>
      <c r="AR25">
        <v>0</v>
      </c>
      <c r="AS25">
        <v>4.8427199999999999</v>
      </c>
      <c r="AT25">
        <v>20.000017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1942.4381789999998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415.5</v>
      </c>
      <c r="L26">
        <v>371.94740000000002</v>
      </c>
      <c r="M26">
        <v>92</v>
      </c>
      <c r="N26">
        <v>118.125</v>
      </c>
      <c r="O26">
        <v>61.83</v>
      </c>
      <c r="P26">
        <v>125.58750000000001</v>
      </c>
      <c r="Q26">
        <v>14.642300000000001</v>
      </c>
      <c r="R26">
        <v>30.544409000000002</v>
      </c>
      <c r="S26">
        <v>17.803100000000001</v>
      </c>
      <c r="T26">
        <v>0</v>
      </c>
      <c r="U26">
        <v>418.77</v>
      </c>
      <c r="V26">
        <v>14.838013999999999</v>
      </c>
      <c r="W26">
        <v>46.021099999999997</v>
      </c>
      <c r="X26">
        <v>145.4701</v>
      </c>
      <c r="Y26">
        <v>0</v>
      </c>
      <c r="Z26">
        <v>2.2000000000000002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9.0711999999999993</v>
      </c>
      <c r="AG26">
        <v>43.467599999999997</v>
      </c>
      <c r="AH26">
        <v>46.781799999999997</v>
      </c>
      <c r="AI26">
        <v>0</v>
      </c>
      <c r="AJ26">
        <v>0</v>
      </c>
      <c r="AK26">
        <v>54.567</v>
      </c>
      <c r="AL26">
        <v>12.782</v>
      </c>
      <c r="AM26">
        <v>0</v>
      </c>
      <c r="AN26">
        <v>0.82259000000000004</v>
      </c>
      <c r="AO26">
        <v>0</v>
      </c>
      <c r="AP26">
        <v>1.2809999999999999</v>
      </c>
      <c r="AQ26">
        <v>29.484000000000002</v>
      </c>
      <c r="AR26">
        <v>0</v>
      </c>
      <c r="AS26">
        <v>4.8427199999999999</v>
      </c>
      <c r="AT26">
        <v>20.000017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2114.8577020000002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492.59039999999999</v>
      </c>
      <c r="L27">
        <v>435.435</v>
      </c>
      <c r="M27">
        <v>92</v>
      </c>
      <c r="N27">
        <v>118.125</v>
      </c>
      <c r="O27">
        <v>61.83</v>
      </c>
      <c r="P27">
        <v>125.58750000000001</v>
      </c>
      <c r="Q27">
        <v>16.051227999999998</v>
      </c>
      <c r="R27">
        <v>42.390099999999997</v>
      </c>
      <c r="S27">
        <v>23.735783999999999</v>
      </c>
      <c r="T27">
        <v>0</v>
      </c>
      <c r="U27">
        <v>418.77</v>
      </c>
      <c r="V27">
        <v>20.73</v>
      </c>
      <c r="W27">
        <v>46.021099999999997</v>
      </c>
      <c r="X27">
        <v>145.4701</v>
      </c>
      <c r="Y27">
        <v>0</v>
      </c>
      <c r="Z27">
        <v>2.2000000000000002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9.0711999999999993</v>
      </c>
      <c r="AG27">
        <v>43.467599999999997</v>
      </c>
      <c r="AH27">
        <v>70.740899999999996</v>
      </c>
      <c r="AI27">
        <v>0</v>
      </c>
      <c r="AJ27">
        <v>0</v>
      </c>
      <c r="AK27">
        <v>54.567</v>
      </c>
      <c r="AL27">
        <v>12.782</v>
      </c>
      <c r="AM27">
        <v>0</v>
      </c>
      <c r="AN27">
        <v>0.82259000000000004</v>
      </c>
      <c r="AO27">
        <v>0</v>
      </c>
      <c r="AP27">
        <v>1.2809999999999999</v>
      </c>
      <c r="AQ27">
        <v>29.484000000000002</v>
      </c>
      <c r="AR27">
        <v>0</v>
      </c>
      <c r="AS27">
        <v>4.8427199999999999</v>
      </c>
      <c r="AT27">
        <v>20.000017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2304.474091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522.59040000000005</v>
      </c>
      <c r="L28">
        <v>435.435</v>
      </c>
      <c r="M28">
        <v>92</v>
      </c>
      <c r="N28">
        <v>118.125</v>
      </c>
      <c r="O28">
        <v>61.83</v>
      </c>
      <c r="P28">
        <v>125.58750000000001</v>
      </c>
      <c r="Q28">
        <v>20.693838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46.021099999999997</v>
      </c>
      <c r="X28">
        <v>145.4701</v>
      </c>
      <c r="Y28">
        <v>0</v>
      </c>
      <c r="Z28">
        <v>6.5208000000000004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18.142399999999999</v>
      </c>
      <c r="AG28">
        <v>43.467599999999997</v>
      </c>
      <c r="AH28">
        <v>93.563599999999994</v>
      </c>
      <c r="AI28">
        <v>0</v>
      </c>
      <c r="AJ28">
        <v>0</v>
      </c>
      <c r="AK28">
        <v>54.567</v>
      </c>
      <c r="AL28">
        <v>12.782</v>
      </c>
      <c r="AM28">
        <v>0</v>
      </c>
      <c r="AN28">
        <v>0.82259000000000004</v>
      </c>
      <c r="AO28">
        <v>0</v>
      </c>
      <c r="AP28">
        <v>1.2809999999999999</v>
      </c>
      <c r="AQ28">
        <v>29.484000000000002</v>
      </c>
      <c r="AR28">
        <v>0</v>
      </c>
      <c r="AS28">
        <v>4.8427199999999999</v>
      </c>
      <c r="AT28">
        <v>20.000017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2387.8752169999998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592.59040000000005</v>
      </c>
      <c r="L29">
        <v>435.435</v>
      </c>
      <c r="M29">
        <v>92</v>
      </c>
      <c r="N29">
        <v>118.125</v>
      </c>
      <c r="O29">
        <v>61.83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46.021099999999997</v>
      </c>
      <c r="X29">
        <v>145.4701</v>
      </c>
      <c r="Y29">
        <v>0</v>
      </c>
      <c r="Z29">
        <v>6.5208000000000004</v>
      </c>
      <c r="AA29">
        <v>14.041460000000001</v>
      </c>
      <c r="AB29">
        <v>6.665</v>
      </c>
      <c r="AC29">
        <v>0</v>
      </c>
      <c r="AD29">
        <v>8.5864999999999991</v>
      </c>
      <c r="AE29">
        <v>16.478852</v>
      </c>
      <c r="AF29">
        <v>27.2136</v>
      </c>
      <c r="AG29">
        <v>43.467599999999997</v>
      </c>
      <c r="AH29">
        <v>93.563599999999994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0.82259000000000004</v>
      </c>
      <c r="AO29">
        <v>0</v>
      </c>
      <c r="AP29">
        <v>1.2809999999999999</v>
      </c>
      <c r="AQ29">
        <v>44.225999999999999</v>
      </c>
      <c r="AR29">
        <v>3.8639999999999999</v>
      </c>
      <c r="AS29">
        <v>4.8427199999999999</v>
      </c>
      <c r="AT29">
        <v>20.000017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2511.3607190000002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679.48990000000003</v>
      </c>
      <c r="L30">
        <v>435.435</v>
      </c>
      <c r="M30">
        <v>92</v>
      </c>
      <c r="N30">
        <v>118.125</v>
      </c>
      <c r="O30">
        <v>61.83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46.021099999999997</v>
      </c>
      <c r="X30">
        <v>145.4701</v>
      </c>
      <c r="Y30">
        <v>0</v>
      </c>
      <c r="Z30">
        <v>13.041600000000001</v>
      </c>
      <c r="AA30">
        <v>28.09872</v>
      </c>
      <c r="AB30">
        <v>26.926600000000001</v>
      </c>
      <c r="AC30">
        <v>0</v>
      </c>
      <c r="AD30">
        <v>15.852</v>
      </c>
      <c r="AE30">
        <v>32.957704</v>
      </c>
      <c r="AF30">
        <v>37.468000000000004</v>
      </c>
      <c r="AG30">
        <v>43.467599999999997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15.804048</v>
      </c>
      <c r="AN30">
        <v>0.82259000000000004</v>
      </c>
      <c r="AO30">
        <v>0</v>
      </c>
      <c r="AP30">
        <v>1.2809999999999999</v>
      </c>
      <c r="AQ30">
        <v>44.225999999999999</v>
      </c>
      <c r="AR30">
        <v>3.8639999999999999</v>
      </c>
      <c r="AS30">
        <v>4.8427199999999999</v>
      </c>
      <c r="AT30">
        <v>20.000017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2726.6179989999996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679.48990000000003</v>
      </c>
      <c r="L31">
        <v>435.435</v>
      </c>
      <c r="M31">
        <v>92</v>
      </c>
      <c r="N31">
        <v>118.125</v>
      </c>
      <c r="O31">
        <v>61.83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46.021099999999997</v>
      </c>
      <c r="X31">
        <v>145.4701</v>
      </c>
      <c r="Y31">
        <v>0</v>
      </c>
      <c r="Z31">
        <v>13.041600000000001</v>
      </c>
      <c r="AA31">
        <v>28.09872</v>
      </c>
      <c r="AB31">
        <v>39.510120000000001</v>
      </c>
      <c r="AC31">
        <v>0</v>
      </c>
      <c r="AD31">
        <v>18.272072000000001</v>
      </c>
      <c r="AE31">
        <v>32.957704</v>
      </c>
      <c r="AF31">
        <v>37.468000000000004</v>
      </c>
      <c r="AG31">
        <v>43.467599999999997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0.82259000000000004</v>
      </c>
      <c r="AO31">
        <v>0</v>
      </c>
      <c r="AP31">
        <v>1.6653</v>
      </c>
      <c r="AQ31">
        <v>44.225999999999999</v>
      </c>
      <c r="AR31">
        <v>3.8639999999999999</v>
      </c>
      <c r="AS31">
        <v>8.3402399999999997</v>
      </c>
      <c r="AT31">
        <v>20.000017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2745.5034110000001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679.48990000000003</v>
      </c>
      <c r="L32">
        <v>435.435</v>
      </c>
      <c r="M32">
        <v>92</v>
      </c>
      <c r="N32">
        <v>118.125</v>
      </c>
      <c r="O32">
        <v>61.83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46.021099999999997</v>
      </c>
      <c r="X32">
        <v>145.4701</v>
      </c>
      <c r="Y32">
        <v>0</v>
      </c>
      <c r="Z32">
        <v>13.041600000000001</v>
      </c>
      <c r="AA32">
        <v>28.09872</v>
      </c>
      <c r="AB32">
        <v>39.510120000000001</v>
      </c>
      <c r="AC32">
        <v>0</v>
      </c>
      <c r="AD32">
        <v>18.272072000000001</v>
      </c>
      <c r="AE32">
        <v>32.957704</v>
      </c>
      <c r="AF32">
        <v>37.468000000000004</v>
      </c>
      <c r="AG32">
        <v>43.467599999999997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0.82259000000000004</v>
      </c>
      <c r="AO32">
        <v>0</v>
      </c>
      <c r="AP32">
        <v>1.6653</v>
      </c>
      <c r="AQ32">
        <v>44.225999999999999</v>
      </c>
      <c r="AR32">
        <v>3.8639999999999999</v>
      </c>
      <c r="AS32">
        <v>8.3402399999999997</v>
      </c>
      <c r="AT32">
        <v>20.000017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2745.5034110000001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679.48990000000003</v>
      </c>
      <c r="L33">
        <v>435.435</v>
      </c>
      <c r="M33">
        <v>92</v>
      </c>
      <c r="N33">
        <v>118.125</v>
      </c>
      <c r="O33">
        <v>61.83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46.021099999999997</v>
      </c>
      <c r="X33">
        <v>145.4701</v>
      </c>
      <c r="Y33">
        <v>0</v>
      </c>
      <c r="Z33">
        <v>13.041600000000001</v>
      </c>
      <c r="AA33">
        <v>28.09872</v>
      </c>
      <c r="AB33">
        <v>39.510120000000001</v>
      </c>
      <c r="AC33">
        <v>0</v>
      </c>
      <c r="AD33">
        <v>27.408107999999999</v>
      </c>
      <c r="AE33">
        <v>32.957704</v>
      </c>
      <c r="AF33">
        <v>37.468000000000004</v>
      </c>
      <c r="AG33">
        <v>43.467599999999997</v>
      </c>
      <c r="AH33">
        <v>93.563599999999994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0.82259000000000004</v>
      </c>
      <c r="AO33">
        <v>0</v>
      </c>
      <c r="AP33">
        <v>1.9215</v>
      </c>
      <c r="AQ33">
        <v>44.225999999999999</v>
      </c>
      <c r="AR33">
        <v>3.8639999999999999</v>
      </c>
      <c r="AS33">
        <v>8.3402399999999997</v>
      </c>
      <c r="AT33">
        <v>20.000017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2754.8956469999998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679.48990000000003</v>
      </c>
      <c r="L34">
        <v>435.435</v>
      </c>
      <c r="M34">
        <v>92</v>
      </c>
      <c r="N34">
        <v>118.125</v>
      </c>
      <c r="O34">
        <v>61.83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46.021099999999997</v>
      </c>
      <c r="X34">
        <v>145.4701</v>
      </c>
      <c r="Y34">
        <v>0</v>
      </c>
      <c r="Z34">
        <v>13.041600000000001</v>
      </c>
      <c r="AA34">
        <v>14.04936</v>
      </c>
      <c r="AB34">
        <v>39.510120000000001</v>
      </c>
      <c r="AC34">
        <v>0</v>
      </c>
      <c r="AD34">
        <v>27.408107999999999</v>
      </c>
      <c r="AE34">
        <v>32.957704</v>
      </c>
      <c r="AF34">
        <v>37.468000000000004</v>
      </c>
      <c r="AG34">
        <v>43.467599999999997</v>
      </c>
      <c r="AH34">
        <v>93.563599999999994</v>
      </c>
      <c r="AI34">
        <v>0</v>
      </c>
      <c r="AJ34">
        <v>0</v>
      </c>
      <c r="AK34">
        <v>54.567</v>
      </c>
      <c r="AL34">
        <v>55.776000000000003</v>
      </c>
      <c r="AM34">
        <v>15.804048</v>
      </c>
      <c r="AN34">
        <v>0.82259000000000004</v>
      </c>
      <c r="AO34">
        <v>0</v>
      </c>
      <c r="AP34">
        <v>1.9215</v>
      </c>
      <c r="AQ34">
        <v>44.225999999999999</v>
      </c>
      <c r="AR34">
        <v>3.8639999999999999</v>
      </c>
      <c r="AS34">
        <v>8.3402399999999997</v>
      </c>
      <c r="AT34">
        <v>20.000017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2740.8462869999998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679.48990000000003</v>
      </c>
      <c r="L35">
        <v>435.435</v>
      </c>
      <c r="M35">
        <v>92</v>
      </c>
      <c r="N35">
        <v>118.125</v>
      </c>
      <c r="O35">
        <v>61.83</v>
      </c>
      <c r="P35">
        <v>125.58750000000001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46.021099999999997</v>
      </c>
      <c r="X35">
        <v>145.4701</v>
      </c>
      <c r="Y35">
        <v>0</v>
      </c>
      <c r="Z35">
        <v>13.041600000000001</v>
      </c>
      <c r="AA35">
        <v>14.04936</v>
      </c>
      <c r="AB35">
        <v>26.926600000000001</v>
      </c>
      <c r="AC35">
        <v>0</v>
      </c>
      <c r="AD35">
        <v>18.272072000000001</v>
      </c>
      <c r="AE35">
        <v>32.957704</v>
      </c>
      <c r="AF35">
        <v>37.468000000000004</v>
      </c>
      <c r="AG35">
        <v>43.467599999999997</v>
      </c>
      <c r="AH35">
        <v>93.563599999999994</v>
      </c>
      <c r="AI35">
        <v>0</v>
      </c>
      <c r="AJ35">
        <v>0</v>
      </c>
      <c r="AK35">
        <v>54.567</v>
      </c>
      <c r="AL35">
        <v>55.776000000000003</v>
      </c>
      <c r="AM35">
        <v>15.804048</v>
      </c>
      <c r="AN35">
        <v>0.82259000000000004</v>
      </c>
      <c r="AO35">
        <v>0</v>
      </c>
      <c r="AP35">
        <v>1.0247999999999999</v>
      </c>
      <c r="AQ35">
        <v>44.225999999999999</v>
      </c>
      <c r="AR35">
        <v>1.3248</v>
      </c>
      <c r="AS35">
        <v>4.8427199999999999</v>
      </c>
      <c r="AT35">
        <v>20.000017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2712.193311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435.435</v>
      </c>
      <c r="M36">
        <v>92</v>
      </c>
      <c r="N36">
        <v>118.125</v>
      </c>
      <c r="O36">
        <v>61.83</v>
      </c>
      <c r="P36">
        <v>125.58750000000001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46.021099999999997</v>
      </c>
      <c r="X36">
        <v>145.4701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32.957704</v>
      </c>
      <c r="AF36">
        <v>17.748000000000001</v>
      </c>
      <c r="AG36">
        <v>43.467599999999997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15.804048</v>
      </c>
      <c r="AN36">
        <v>0.82259000000000004</v>
      </c>
      <c r="AO36">
        <v>0</v>
      </c>
      <c r="AP36">
        <v>1.0247999999999999</v>
      </c>
      <c r="AQ36">
        <v>44.225999999999999</v>
      </c>
      <c r="AR36">
        <v>1.3248</v>
      </c>
      <c r="AS36">
        <v>4.8427199999999999</v>
      </c>
      <c r="AT36">
        <v>20.000017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2599.2541790000005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679.48990000000003</v>
      </c>
      <c r="L37">
        <v>435.435</v>
      </c>
      <c r="M37">
        <v>92</v>
      </c>
      <c r="N37">
        <v>118.125</v>
      </c>
      <c r="O37">
        <v>61.83</v>
      </c>
      <c r="P37">
        <v>125.58750000000001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46.021099999999997</v>
      </c>
      <c r="X37">
        <v>145.4701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32.957704</v>
      </c>
      <c r="AF37">
        <v>9.0711999999999993</v>
      </c>
      <c r="AG37">
        <v>43.467599999999997</v>
      </c>
      <c r="AH37">
        <v>70.078000000000003</v>
      </c>
      <c r="AI37">
        <v>0</v>
      </c>
      <c r="AJ37">
        <v>0</v>
      </c>
      <c r="AK37">
        <v>54.567</v>
      </c>
      <c r="AL37">
        <v>12.782</v>
      </c>
      <c r="AM37">
        <v>15.804048</v>
      </c>
      <c r="AN37">
        <v>0.82259000000000004</v>
      </c>
      <c r="AO37">
        <v>0</v>
      </c>
      <c r="AP37">
        <v>1.0247999999999999</v>
      </c>
      <c r="AQ37">
        <v>29.484000000000002</v>
      </c>
      <c r="AR37">
        <v>1.3248</v>
      </c>
      <c r="AS37">
        <v>4.8427199999999999</v>
      </c>
      <c r="AT37">
        <v>20.000017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2538.8717790000001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679.48990000000003</v>
      </c>
      <c r="L38">
        <v>435.435</v>
      </c>
      <c r="M38">
        <v>92</v>
      </c>
      <c r="N38">
        <v>118.125</v>
      </c>
      <c r="O38">
        <v>61.83</v>
      </c>
      <c r="P38">
        <v>125.58750000000001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46.021099999999997</v>
      </c>
      <c r="X38">
        <v>145.4701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9.0711999999999993</v>
      </c>
      <c r="AG38">
        <v>43.467599999999997</v>
      </c>
      <c r="AH38">
        <v>43.561999999999998</v>
      </c>
      <c r="AI38">
        <v>0</v>
      </c>
      <c r="AJ38">
        <v>0</v>
      </c>
      <c r="AK38">
        <v>54.567</v>
      </c>
      <c r="AL38">
        <v>12.782</v>
      </c>
      <c r="AM38">
        <v>9.0643999999999991</v>
      </c>
      <c r="AN38">
        <v>0.82259000000000004</v>
      </c>
      <c r="AO38">
        <v>0</v>
      </c>
      <c r="AP38">
        <v>1.0247999999999999</v>
      </c>
      <c r="AQ38">
        <v>29.484000000000002</v>
      </c>
      <c r="AR38">
        <v>1.3248</v>
      </c>
      <c r="AS38">
        <v>4.8427199999999999</v>
      </c>
      <c r="AT38">
        <v>20.000017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2497.0296310000003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679.48990000000003</v>
      </c>
      <c r="L39">
        <v>435.435</v>
      </c>
      <c r="M39">
        <v>92</v>
      </c>
      <c r="N39">
        <v>118.125</v>
      </c>
      <c r="O39">
        <v>61.83</v>
      </c>
      <c r="P39">
        <v>125.58750000000001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46.021099999999997</v>
      </c>
      <c r="X39">
        <v>145.4701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9.0711999999999993</v>
      </c>
      <c r="AG39">
        <v>43.467599999999997</v>
      </c>
      <c r="AH39">
        <v>43.561999999999998</v>
      </c>
      <c r="AI39">
        <v>0</v>
      </c>
      <c r="AJ39">
        <v>0</v>
      </c>
      <c r="AK39">
        <v>54.567</v>
      </c>
      <c r="AL39">
        <v>12.782</v>
      </c>
      <c r="AM39">
        <v>9.0643999999999991</v>
      </c>
      <c r="AN39">
        <v>0.82259000000000004</v>
      </c>
      <c r="AO39">
        <v>0</v>
      </c>
      <c r="AP39">
        <v>1.0247999999999999</v>
      </c>
      <c r="AQ39">
        <v>29.484000000000002</v>
      </c>
      <c r="AR39">
        <v>26.495999999999999</v>
      </c>
      <c r="AS39">
        <v>8.3402399999999997</v>
      </c>
      <c r="AT39">
        <v>20.000017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2509.2194990000007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679.48990000000003</v>
      </c>
      <c r="L40">
        <v>435.435</v>
      </c>
      <c r="M40">
        <v>92</v>
      </c>
      <c r="N40">
        <v>118.125</v>
      </c>
      <c r="O40">
        <v>61.83</v>
      </c>
      <c r="P40">
        <v>125.58750000000001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46.021099999999997</v>
      </c>
      <c r="X40">
        <v>145.4701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9.0711999999999993</v>
      </c>
      <c r="AG40">
        <v>43.467599999999997</v>
      </c>
      <c r="AH40">
        <v>23.390899999999998</v>
      </c>
      <c r="AI40">
        <v>0</v>
      </c>
      <c r="AJ40">
        <v>0</v>
      </c>
      <c r="AK40">
        <v>54.567</v>
      </c>
      <c r="AL40">
        <v>12.782</v>
      </c>
      <c r="AM40">
        <v>4.6654999999999998</v>
      </c>
      <c r="AN40">
        <v>0.82259000000000004</v>
      </c>
      <c r="AO40">
        <v>0</v>
      </c>
      <c r="AP40">
        <v>1.0247999999999999</v>
      </c>
      <c r="AQ40">
        <v>29.484000000000002</v>
      </c>
      <c r="AR40">
        <v>26.495999999999999</v>
      </c>
      <c r="AS40">
        <v>8.3402399999999997</v>
      </c>
      <c r="AT40">
        <v>20.000017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2484.6494990000006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679.48990000000003</v>
      </c>
      <c r="L41">
        <v>435.435</v>
      </c>
      <c r="M41">
        <v>92</v>
      </c>
      <c r="N41">
        <v>118.125</v>
      </c>
      <c r="O41">
        <v>61.83</v>
      </c>
      <c r="P41">
        <v>125.58750000000001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46.021099999999997</v>
      </c>
      <c r="X41">
        <v>145.4701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9.0711999999999993</v>
      </c>
      <c r="AG41">
        <v>43.467599999999997</v>
      </c>
      <c r="AH41">
        <v>22.159800000000001</v>
      </c>
      <c r="AI41">
        <v>0</v>
      </c>
      <c r="AJ41">
        <v>0</v>
      </c>
      <c r="AK41">
        <v>54.567</v>
      </c>
      <c r="AL41">
        <v>12.782</v>
      </c>
      <c r="AM41">
        <v>0</v>
      </c>
      <c r="AN41">
        <v>0.82259000000000004</v>
      </c>
      <c r="AO41">
        <v>0</v>
      </c>
      <c r="AP41">
        <v>1.0247999999999999</v>
      </c>
      <c r="AQ41">
        <v>28.35</v>
      </c>
      <c r="AR41">
        <v>1.6559999999999999</v>
      </c>
      <c r="AS41">
        <v>8.3402399999999997</v>
      </c>
      <c r="AT41">
        <v>20.000017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2452.7788990000004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679.48990000000003</v>
      </c>
      <c r="L42">
        <v>435.435</v>
      </c>
      <c r="M42">
        <v>92</v>
      </c>
      <c r="N42">
        <v>118.125</v>
      </c>
      <c r="O42">
        <v>61.83</v>
      </c>
      <c r="P42">
        <v>125.58750000000001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46.021099999999997</v>
      </c>
      <c r="X42">
        <v>145.4701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9.0711999999999993</v>
      </c>
      <c r="AG42">
        <v>43.467599999999997</v>
      </c>
      <c r="AH42">
        <v>0</v>
      </c>
      <c r="AI42">
        <v>0</v>
      </c>
      <c r="AJ42">
        <v>0</v>
      </c>
      <c r="AK42">
        <v>54.567</v>
      </c>
      <c r="AL42">
        <v>12.782</v>
      </c>
      <c r="AM42">
        <v>0</v>
      </c>
      <c r="AN42">
        <v>0.82259000000000004</v>
      </c>
      <c r="AO42">
        <v>0</v>
      </c>
      <c r="AP42">
        <v>1.0247999999999999</v>
      </c>
      <c r="AQ42">
        <v>28.35</v>
      </c>
      <c r="AR42">
        <v>1.6559999999999999</v>
      </c>
      <c r="AS42">
        <v>8.3402399999999997</v>
      </c>
      <c r="AT42">
        <v>20.000017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2430.6190990000005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679.48990000000003</v>
      </c>
      <c r="L43">
        <v>435.435</v>
      </c>
      <c r="M43">
        <v>92</v>
      </c>
      <c r="N43">
        <v>118.125</v>
      </c>
      <c r="O43">
        <v>61.83</v>
      </c>
      <c r="P43">
        <v>125.58750000000001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46.021099999999997</v>
      </c>
      <c r="X43">
        <v>145.4701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9.0711999999999993</v>
      </c>
      <c r="AG43">
        <v>43.467599999999997</v>
      </c>
      <c r="AH43">
        <v>0</v>
      </c>
      <c r="AI43">
        <v>0</v>
      </c>
      <c r="AJ43">
        <v>0</v>
      </c>
      <c r="AK43">
        <v>54.567</v>
      </c>
      <c r="AL43">
        <v>12.782</v>
      </c>
      <c r="AM43">
        <v>0</v>
      </c>
      <c r="AN43">
        <v>0.82259000000000004</v>
      </c>
      <c r="AO43">
        <v>0</v>
      </c>
      <c r="AP43">
        <v>0.64049999999999996</v>
      </c>
      <c r="AQ43">
        <v>28.224</v>
      </c>
      <c r="AR43">
        <v>1.6559999999999999</v>
      </c>
      <c r="AS43">
        <v>8.3402399999999997</v>
      </c>
      <c r="AT43">
        <v>20.000017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2413.6299470000004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679.48990000000003</v>
      </c>
      <c r="L44">
        <v>435.435</v>
      </c>
      <c r="M44">
        <v>92</v>
      </c>
      <c r="N44">
        <v>118.125</v>
      </c>
      <c r="O44">
        <v>61.83</v>
      </c>
      <c r="P44">
        <v>125.58750000000001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46.021099999999997</v>
      </c>
      <c r="X44">
        <v>145.4701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9.0711999999999993</v>
      </c>
      <c r="AG44">
        <v>43.467599999999997</v>
      </c>
      <c r="AH44">
        <v>0</v>
      </c>
      <c r="AI44">
        <v>0</v>
      </c>
      <c r="AJ44">
        <v>0</v>
      </c>
      <c r="AK44">
        <v>54.567</v>
      </c>
      <c r="AL44">
        <v>12.782</v>
      </c>
      <c r="AM44">
        <v>0</v>
      </c>
      <c r="AN44">
        <v>0.82259000000000004</v>
      </c>
      <c r="AO44">
        <v>0</v>
      </c>
      <c r="AP44">
        <v>0.64049999999999996</v>
      </c>
      <c r="AQ44">
        <v>28.224</v>
      </c>
      <c r="AR44">
        <v>1.6559999999999999</v>
      </c>
      <c r="AS44">
        <v>8.3402399999999997</v>
      </c>
      <c r="AT44">
        <v>18.956427999999999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2412.5863580000005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652.59040000000005</v>
      </c>
      <c r="L45">
        <v>435.435</v>
      </c>
      <c r="M45">
        <v>92</v>
      </c>
      <c r="N45">
        <v>118.125</v>
      </c>
      <c r="O45">
        <v>61.83</v>
      </c>
      <c r="P45">
        <v>125.58750000000001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46.021099999999997</v>
      </c>
      <c r="X45">
        <v>145.4701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9.0711999999999993</v>
      </c>
      <c r="AG45">
        <v>43.467599999999997</v>
      </c>
      <c r="AH45">
        <v>0</v>
      </c>
      <c r="AI45">
        <v>0</v>
      </c>
      <c r="AJ45">
        <v>0</v>
      </c>
      <c r="AK45">
        <v>54.567</v>
      </c>
      <c r="AL45">
        <v>12.782</v>
      </c>
      <c r="AM45">
        <v>0</v>
      </c>
      <c r="AN45">
        <v>0.82259000000000004</v>
      </c>
      <c r="AO45">
        <v>0</v>
      </c>
      <c r="AP45">
        <v>0.64049999999999996</v>
      </c>
      <c r="AQ45">
        <v>28.224</v>
      </c>
      <c r="AR45">
        <v>1.6559999999999999</v>
      </c>
      <c r="AS45">
        <v>8.3402399999999997</v>
      </c>
      <c r="AT45">
        <v>16.313751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2383.0441810000007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602.59040000000005</v>
      </c>
      <c r="L46">
        <v>435.435</v>
      </c>
      <c r="M46">
        <v>92</v>
      </c>
      <c r="N46">
        <v>118.125</v>
      </c>
      <c r="O46">
        <v>61.83</v>
      </c>
      <c r="P46">
        <v>125.58750000000001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46.021099999999997</v>
      </c>
      <c r="X46">
        <v>145.4701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9.0711999999999993</v>
      </c>
      <c r="AG46">
        <v>43.467599999999997</v>
      </c>
      <c r="AH46">
        <v>0</v>
      </c>
      <c r="AI46">
        <v>0</v>
      </c>
      <c r="AJ46">
        <v>0</v>
      </c>
      <c r="AK46">
        <v>54.567</v>
      </c>
      <c r="AL46">
        <v>12.782</v>
      </c>
      <c r="AM46">
        <v>0</v>
      </c>
      <c r="AN46">
        <v>0.82259000000000004</v>
      </c>
      <c r="AO46">
        <v>0</v>
      </c>
      <c r="AP46">
        <v>0.64049999999999996</v>
      </c>
      <c r="AQ46">
        <v>14.112</v>
      </c>
      <c r="AR46">
        <v>1.6559999999999999</v>
      </c>
      <c r="AS46">
        <v>8.3402399999999997</v>
      </c>
      <c r="AT46">
        <v>18.628308000000001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2321.2467380000003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509.30900000000003</v>
      </c>
      <c r="L47">
        <v>435.435</v>
      </c>
      <c r="M47">
        <v>87</v>
      </c>
      <c r="N47">
        <v>118.125</v>
      </c>
      <c r="O47">
        <v>61.83</v>
      </c>
      <c r="P47">
        <v>125.58750000000001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46.021099999999997</v>
      </c>
      <c r="X47">
        <v>145.4701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9.0711999999999993</v>
      </c>
      <c r="AG47">
        <v>43.467599999999997</v>
      </c>
      <c r="AH47">
        <v>0</v>
      </c>
      <c r="AI47">
        <v>0</v>
      </c>
      <c r="AJ47">
        <v>0</v>
      </c>
      <c r="AK47">
        <v>54.567</v>
      </c>
      <c r="AL47">
        <v>12.782</v>
      </c>
      <c r="AM47">
        <v>0</v>
      </c>
      <c r="AN47">
        <v>0.82259000000000004</v>
      </c>
      <c r="AO47">
        <v>0</v>
      </c>
      <c r="AP47">
        <v>1.0247999999999999</v>
      </c>
      <c r="AQ47">
        <v>14.112</v>
      </c>
      <c r="AR47">
        <v>26.495999999999999</v>
      </c>
      <c r="AS47">
        <v>8.3402399999999997</v>
      </c>
      <c r="AT47">
        <v>18.157513000000002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2247.718843000001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479.30900000000003</v>
      </c>
      <c r="L48">
        <v>435.435</v>
      </c>
      <c r="M48">
        <v>87</v>
      </c>
      <c r="N48">
        <v>118.125</v>
      </c>
      <c r="O48">
        <v>61.83</v>
      </c>
      <c r="P48">
        <v>125.58750000000001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46.021099999999997</v>
      </c>
      <c r="X48">
        <v>145.4701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9.0711999999999993</v>
      </c>
      <c r="AG48">
        <v>43.467599999999997</v>
      </c>
      <c r="AH48">
        <v>0</v>
      </c>
      <c r="AI48">
        <v>0</v>
      </c>
      <c r="AJ48">
        <v>0</v>
      </c>
      <c r="AK48">
        <v>54.567</v>
      </c>
      <c r="AL48">
        <v>12.782</v>
      </c>
      <c r="AM48">
        <v>0</v>
      </c>
      <c r="AN48">
        <v>0.82259000000000004</v>
      </c>
      <c r="AO48">
        <v>0</v>
      </c>
      <c r="AP48">
        <v>1.0247999999999999</v>
      </c>
      <c r="AQ48">
        <v>0</v>
      </c>
      <c r="AR48">
        <v>26.495999999999999</v>
      </c>
      <c r="AS48">
        <v>8.3402399999999997</v>
      </c>
      <c r="AT48">
        <v>18.601051999999999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2204.0503820000008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498.78140000000002</v>
      </c>
      <c r="L49">
        <v>435.435</v>
      </c>
      <c r="M49">
        <v>87</v>
      </c>
      <c r="N49">
        <v>118.125</v>
      </c>
      <c r="O49">
        <v>61.83</v>
      </c>
      <c r="P49">
        <v>125.58750000000001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46.021099999999997</v>
      </c>
      <c r="X49">
        <v>145.4701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9.0711999999999993</v>
      </c>
      <c r="AG49">
        <v>43.467599999999997</v>
      </c>
      <c r="AH49">
        <v>0</v>
      </c>
      <c r="AI49">
        <v>0</v>
      </c>
      <c r="AJ49">
        <v>0</v>
      </c>
      <c r="AK49">
        <v>54.567</v>
      </c>
      <c r="AL49">
        <v>12.782</v>
      </c>
      <c r="AM49">
        <v>0</v>
      </c>
      <c r="AN49">
        <v>0.82259000000000004</v>
      </c>
      <c r="AO49">
        <v>0</v>
      </c>
      <c r="AP49">
        <v>1.0247999999999999</v>
      </c>
      <c r="AQ49">
        <v>0</v>
      </c>
      <c r="AR49">
        <v>1.6559999999999999</v>
      </c>
      <c r="AS49">
        <v>16.680479999999999</v>
      </c>
      <c r="AT49">
        <v>18.688061000000001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2213.6308309999999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480.5</v>
      </c>
      <c r="L50">
        <v>399.431555</v>
      </c>
      <c r="M50">
        <v>87</v>
      </c>
      <c r="N50">
        <v>118.125</v>
      </c>
      <c r="O50">
        <v>61.83</v>
      </c>
      <c r="P50">
        <v>125.58750000000001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46.021099999999997</v>
      </c>
      <c r="X50">
        <v>145.4701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9.0711999999999993</v>
      </c>
      <c r="AG50">
        <v>43.467599999999997</v>
      </c>
      <c r="AH50">
        <v>0</v>
      </c>
      <c r="AI50">
        <v>0</v>
      </c>
      <c r="AJ50">
        <v>0</v>
      </c>
      <c r="AK50">
        <v>54.567</v>
      </c>
      <c r="AL50">
        <v>12.782</v>
      </c>
      <c r="AM50">
        <v>0</v>
      </c>
      <c r="AN50">
        <v>0.82259000000000004</v>
      </c>
      <c r="AO50">
        <v>0</v>
      </c>
      <c r="AP50">
        <v>1.0247999999999999</v>
      </c>
      <c r="AQ50">
        <v>0</v>
      </c>
      <c r="AR50">
        <v>1.6559999999999999</v>
      </c>
      <c r="AS50">
        <v>16.680479999999999</v>
      </c>
      <c r="AT50">
        <v>18.598116000000001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2159.256041000001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498.78140000000002</v>
      </c>
      <c r="L51">
        <v>394.77080000000001</v>
      </c>
      <c r="M51">
        <v>87</v>
      </c>
      <c r="N51">
        <v>118.125</v>
      </c>
      <c r="O51">
        <v>61.83</v>
      </c>
      <c r="P51">
        <v>125.58750000000001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46.021099999999997</v>
      </c>
      <c r="X51">
        <v>145.4701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43.467599999999997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1.0247999999999999</v>
      </c>
      <c r="AQ51">
        <v>0</v>
      </c>
      <c r="AR51">
        <v>1.6559999999999999</v>
      </c>
      <c r="AS51">
        <v>16.680479999999999</v>
      </c>
      <c r="AT51">
        <v>18.594971999999999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2152.4147420000004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470.5</v>
      </c>
      <c r="L52">
        <v>394.77080000000001</v>
      </c>
      <c r="M52">
        <v>87</v>
      </c>
      <c r="N52">
        <v>118.125</v>
      </c>
      <c r="O52">
        <v>61.83</v>
      </c>
      <c r="P52">
        <v>125.58750000000001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46.021099999999997</v>
      </c>
      <c r="X52">
        <v>145.4701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43.467599999999997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1.0247999999999999</v>
      </c>
      <c r="AQ52">
        <v>0</v>
      </c>
      <c r="AR52">
        <v>1.6559999999999999</v>
      </c>
      <c r="AS52">
        <v>16.680479999999999</v>
      </c>
      <c r="AT52">
        <v>18.652418999999998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2124.1907890000002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455.5</v>
      </c>
      <c r="L53">
        <v>394.77080000000001</v>
      </c>
      <c r="M53">
        <v>87</v>
      </c>
      <c r="N53">
        <v>118.125</v>
      </c>
      <c r="O53">
        <v>61.83</v>
      </c>
      <c r="P53">
        <v>125.58750000000001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46.021099999999997</v>
      </c>
      <c r="X53">
        <v>145.4701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43.467599999999997</v>
      </c>
      <c r="AH53">
        <v>0</v>
      </c>
      <c r="AI53">
        <v>0</v>
      </c>
      <c r="AJ53">
        <v>0</v>
      </c>
      <c r="AK53">
        <v>54.567</v>
      </c>
      <c r="AL53">
        <v>2.3239999999999998</v>
      </c>
      <c r="AM53">
        <v>0</v>
      </c>
      <c r="AN53">
        <v>0.82259000000000004</v>
      </c>
      <c r="AO53">
        <v>0</v>
      </c>
      <c r="AP53">
        <v>1.0247999999999999</v>
      </c>
      <c r="AQ53">
        <v>0</v>
      </c>
      <c r="AR53">
        <v>13.247999999999999</v>
      </c>
      <c r="AS53">
        <v>4.8427199999999999</v>
      </c>
      <c r="AT53">
        <v>17.636505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2108.8587150000003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445.5</v>
      </c>
      <c r="L54">
        <v>394.77080000000001</v>
      </c>
      <c r="M54">
        <v>87</v>
      </c>
      <c r="N54">
        <v>118.125</v>
      </c>
      <c r="O54">
        <v>61.83</v>
      </c>
      <c r="P54">
        <v>125.58750000000001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46.021099999999997</v>
      </c>
      <c r="X54">
        <v>145.4701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43.467599999999997</v>
      </c>
      <c r="AH54">
        <v>0</v>
      </c>
      <c r="AI54">
        <v>0</v>
      </c>
      <c r="AJ54">
        <v>0</v>
      </c>
      <c r="AK54">
        <v>54.567</v>
      </c>
      <c r="AL54">
        <v>2.3239999999999998</v>
      </c>
      <c r="AM54">
        <v>0</v>
      </c>
      <c r="AN54">
        <v>0.82259000000000004</v>
      </c>
      <c r="AO54">
        <v>0</v>
      </c>
      <c r="AP54">
        <v>1.0247999999999999</v>
      </c>
      <c r="AQ54">
        <v>0</v>
      </c>
      <c r="AR54">
        <v>13.247999999999999</v>
      </c>
      <c r="AS54">
        <v>4.8427199999999999</v>
      </c>
      <c r="AT54">
        <v>19.421351999999999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2100.6435620000002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427.5</v>
      </c>
      <c r="L55">
        <v>394.77080000000001</v>
      </c>
      <c r="M55">
        <v>87</v>
      </c>
      <c r="N55">
        <v>118.125</v>
      </c>
      <c r="O55">
        <v>61.83</v>
      </c>
      <c r="P55">
        <v>125.58750000000001</v>
      </c>
      <c r="Q55">
        <v>21.82</v>
      </c>
      <c r="R55">
        <v>42.390099999999997</v>
      </c>
      <c r="S55">
        <v>26.3901</v>
      </c>
      <c r="T55">
        <v>0</v>
      </c>
      <c r="U55">
        <v>418.77</v>
      </c>
      <c r="V55">
        <v>20.73</v>
      </c>
      <c r="W55">
        <v>46.021099999999997</v>
      </c>
      <c r="X55">
        <v>145.4701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43.467599999999997</v>
      </c>
      <c r="AH55">
        <v>0</v>
      </c>
      <c r="AI55">
        <v>0</v>
      </c>
      <c r="AJ55">
        <v>0</v>
      </c>
      <c r="AK55">
        <v>54.567</v>
      </c>
      <c r="AL55">
        <v>2.3239999999999998</v>
      </c>
      <c r="AM55">
        <v>0</v>
      </c>
      <c r="AN55">
        <v>0.82259000000000004</v>
      </c>
      <c r="AO55">
        <v>0</v>
      </c>
      <c r="AP55">
        <v>1.0247999999999999</v>
      </c>
      <c r="AQ55">
        <v>0</v>
      </c>
      <c r="AR55">
        <v>13.247999999999999</v>
      </c>
      <c r="AS55">
        <v>4.8427199999999999</v>
      </c>
      <c r="AT55">
        <v>18.887029999999999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2082.1092399999998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427.5</v>
      </c>
      <c r="L56">
        <v>394.77080000000001</v>
      </c>
      <c r="M56">
        <v>87</v>
      </c>
      <c r="N56">
        <v>118.125</v>
      </c>
      <c r="O56">
        <v>61.83</v>
      </c>
      <c r="P56">
        <v>125.58750000000001</v>
      </c>
      <c r="Q56">
        <v>21.82</v>
      </c>
      <c r="R56">
        <v>42.390099999999997</v>
      </c>
      <c r="S56">
        <v>26.3901</v>
      </c>
      <c r="T56">
        <v>0</v>
      </c>
      <c r="U56">
        <v>418.77</v>
      </c>
      <c r="V56">
        <v>20.73</v>
      </c>
      <c r="W56">
        <v>46.021099999999997</v>
      </c>
      <c r="X56">
        <v>145.4701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43.467599999999997</v>
      </c>
      <c r="AH56">
        <v>0</v>
      </c>
      <c r="AI56">
        <v>0</v>
      </c>
      <c r="AJ56">
        <v>0</v>
      </c>
      <c r="AK56">
        <v>54.567</v>
      </c>
      <c r="AL56">
        <v>2.3239999999999998</v>
      </c>
      <c r="AM56">
        <v>0</v>
      </c>
      <c r="AN56">
        <v>0.82259000000000004</v>
      </c>
      <c r="AO56">
        <v>0</v>
      </c>
      <c r="AP56">
        <v>1.0247999999999999</v>
      </c>
      <c r="AQ56">
        <v>0</v>
      </c>
      <c r="AR56">
        <v>13.247999999999999</v>
      </c>
      <c r="AS56">
        <v>4.8427199999999999</v>
      </c>
      <c r="AT56">
        <v>20.000017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2083.2222269999997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427.5</v>
      </c>
      <c r="L57">
        <v>376.28339999999997</v>
      </c>
      <c r="M57">
        <v>87</v>
      </c>
      <c r="N57">
        <v>118.125</v>
      </c>
      <c r="O57">
        <v>61.83</v>
      </c>
      <c r="P57">
        <v>125.58750000000001</v>
      </c>
      <c r="Q57">
        <v>19.777699999999999</v>
      </c>
      <c r="R57">
        <v>42.390099999999997</v>
      </c>
      <c r="S57">
        <v>23.187000000000001</v>
      </c>
      <c r="T57">
        <v>0</v>
      </c>
      <c r="U57">
        <v>418.77</v>
      </c>
      <c r="V57">
        <v>20.73</v>
      </c>
      <c r="W57">
        <v>46.021099999999997</v>
      </c>
      <c r="X57">
        <v>145.4701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43.467599999999997</v>
      </c>
      <c r="AH57">
        <v>0</v>
      </c>
      <c r="AI57">
        <v>0</v>
      </c>
      <c r="AJ57">
        <v>0</v>
      </c>
      <c r="AK57">
        <v>54.567</v>
      </c>
      <c r="AL57">
        <v>2.3239999999999998</v>
      </c>
      <c r="AM57">
        <v>0</v>
      </c>
      <c r="AN57">
        <v>0.82259000000000004</v>
      </c>
      <c r="AO57">
        <v>0</v>
      </c>
      <c r="AP57">
        <v>1.0247999999999999</v>
      </c>
      <c r="AQ57">
        <v>0</v>
      </c>
      <c r="AR57">
        <v>2.2080000000000002</v>
      </c>
      <c r="AS57">
        <v>4.8427199999999999</v>
      </c>
      <c r="AT57">
        <v>20.000017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2048.449427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427.5</v>
      </c>
      <c r="L58">
        <v>376.28339999999997</v>
      </c>
      <c r="M58">
        <v>87</v>
      </c>
      <c r="N58">
        <v>118.125</v>
      </c>
      <c r="O58">
        <v>61.83</v>
      </c>
      <c r="P58">
        <v>125.58750000000001</v>
      </c>
      <c r="Q58">
        <v>19.777699999999999</v>
      </c>
      <c r="R58">
        <v>38.622999999999998</v>
      </c>
      <c r="S58">
        <v>23.187000000000001</v>
      </c>
      <c r="T58">
        <v>0</v>
      </c>
      <c r="U58">
        <v>418.77</v>
      </c>
      <c r="V58">
        <v>18.964600000000001</v>
      </c>
      <c r="W58">
        <v>46.021099999999997</v>
      </c>
      <c r="X58">
        <v>145.4701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43.467599999999997</v>
      </c>
      <c r="AH58">
        <v>0</v>
      </c>
      <c r="AI58">
        <v>0</v>
      </c>
      <c r="AJ58">
        <v>0</v>
      </c>
      <c r="AK58">
        <v>54.567</v>
      </c>
      <c r="AL58">
        <v>2.3239999999999998</v>
      </c>
      <c r="AM58">
        <v>0</v>
      </c>
      <c r="AN58">
        <v>0.82259000000000004</v>
      </c>
      <c r="AO58">
        <v>0</v>
      </c>
      <c r="AP58">
        <v>1.0247999999999999</v>
      </c>
      <c r="AQ58">
        <v>0</v>
      </c>
      <c r="AR58">
        <v>2.2080000000000002</v>
      </c>
      <c r="AS58">
        <v>4.8427199999999999</v>
      </c>
      <c r="AT58">
        <v>20.000017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2042.9169270000002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427.5</v>
      </c>
      <c r="L59">
        <v>376.28339999999997</v>
      </c>
      <c r="M59">
        <v>87</v>
      </c>
      <c r="N59">
        <v>118.125</v>
      </c>
      <c r="O59">
        <v>61.83</v>
      </c>
      <c r="P59">
        <v>125.58750000000001</v>
      </c>
      <c r="Q59">
        <v>19.777699999999999</v>
      </c>
      <c r="R59">
        <v>38.622999999999998</v>
      </c>
      <c r="S59">
        <v>23.187000000000001</v>
      </c>
      <c r="T59">
        <v>0</v>
      </c>
      <c r="U59">
        <v>418.77</v>
      </c>
      <c r="V59">
        <v>18.964600000000001</v>
      </c>
      <c r="W59">
        <v>46.021099999999997</v>
      </c>
      <c r="X59">
        <v>145.4701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0</v>
      </c>
      <c r="AG59">
        <v>43.467599999999997</v>
      </c>
      <c r="AH59">
        <v>0</v>
      </c>
      <c r="AI59">
        <v>0</v>
      </c>
      <c r="AJ59">
        <v>0</v>
      </c>
      <c r="AK59">
        <v>54.567</v>
      </c>
      <c r="AL59">
        <v>2.3239999999999998</v>
      </c>
      <c r="AM59">
        <v>0</v>
      </c>
      <c r="AN59">
        <v>0.82259000000000004</v>
      </c>
      <c r="AO59">
        <v>0</v>
      </c>
      <c r="AP59">
        <v>1.0247999999999999</v>
      </c>
      <c r="AQ59">
        <v>0</v>
      </c>
      <c r="AR59">
        <v>2.2080000000000002</v>
      </c>
      <c r="AS59">
        <v>4.8427199999999999</v>
      </c>
      <c r="AT59">
        <v>20.000017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2044.8414270000003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427.5</v>
      </c>
      <c r="L60">
        <v>376.28339999999997</v>
      </c>
      <c r="M60">
        <v>87</v>
      </c>
      <c r="N60">
        <v>118.125</v>
      </c>
      <c r="O60">
        <v>61.83</v>
      </c>
      <c r="P60">
        <v>125.58750000000001</v>
      </c>
      <c r="Q60">
        <v>19.777699999999999</v>
      </c>
      <c r="R60">
        <v>38.622999999999998</v>
      </c>
      <c r="S60">
        <v>23.187000000000001</v>
      </c>
      <c r="T60">
        <v>0</v>
      </c>
      <c r="U60">
        <v>418.77</v>
      </c>
      <c r="V60">
        <v>18.964600000000001</v>
      </c>
      <c r="W60">
        <v>46.021099999999997</v>
      </c>
      <c r="X60">
        <v>145.4701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0</v>
      </c>
      <c r="AG60">
        <v>43.467599999999997</v>
      </c>
      <c r="AH60">
        <v>0</v>
      </c>
      <c r="AI60">
        <v>0</v>
      </c>
      <c r="AJ60">
        <v>0</v>
      </c>
      <c r="AK60">
        <v>54.567</v>
      </c>
      <c r="AL60">
        <v>2.3239999999999998</v>
      </c>
      <c r="AM60">
        <v>0</v>
      </c>
      <c r="AN60">
        <v>0.82259000000000004</v>
      </c>
      <c r="AO60">
        <v>0</v>
      </c>
      <c r="AP60">
        <v>1.0247999999999999</v>
      </c>
      <c r="AQ60">
        <v>0</v>
      </c>
      <c r="AR60">
        <v>2.2080000000000002</v>
      </c>
      <c r="AS60">
        <v>4.8427199999999999</v>
      </c>
      <c r="AT60">
        <v>20.000017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2044.8414270000003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474.180612</v>
      </c>
      <c r="L61">
        <v>394.77080000000001</v>
      </c>
      <c r="M61">
        <v>87</v>
      </c>
      <c r="N61">
        <v>118.125</v>
      </c>
      <c r="O61">
        <v>61.83</v>
      </c>
      <c r="P61">
        <v>125.58750000000001</v>
      </c>
      <c r="Q61">
        <v>21.82</v>
      </c>
      <c r="R61">
        <v>42.032107000000003</v>
      </c>
      <c r="S61">
        <v>25.943908</v>
      </c>
      <c r="T61">
        <v>0</v>
      </c>
      <c r="U61">
        <v>418.77</v>
      </c>
      <c r="V61">
        <v>20.73</v>
      </c>
      <c r="W61">
        <v>46.021099999999997</v>
      </c>
      <c r="X61">
        <v>145.4701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0</v>
      </c>
      <c r="AG61">
        <v>43.467599999999997</v>
      </c>
      <c r="AH61">
        <v>0</v>
      </c>
      <c r="AI61">
        <v>0</v>
      </c>
      <c r="AJ61">
        <v>0</v>
      </c>
      <c r="AK61">
        <v>54.567</v>
      </c>
      <c r="AL61">
        <v>2.3239999999999998</v>
      </c>
      <c r="AM61">
        <v>0</v>
      </c>
      <c r="AN61">
        <v>0.82259000000000004</v>
      </c>
      <c r="AO61">
        <v>0</v>
      </c>
      <c r="AP61">
        <v>1.0247999999999999</v>
      </c>
      <c r="AQ61">
        <v>14.112</v>
      </c>
      <c r="AR61">
        <v>2.2080000000000002</v>
      </c>
      <c r="AS61">
        <v>4.8427199999999999</v>
      </c>
      <c r="AT61">
        <v>20.000017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2127.5743540000003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527.5</v>
      </c>
      <c r="L62">
        <v>394.77080000000001</v>
      </c>
      <c r="M62">
        <v>87</v>
      </c>
      <c r="N62">
        <v>118.125</v>
      </c>
      <c r="O62">
        <v>61.83</v>
      </c>
      <c r="P62">
        <v>125.58750000000001</v>
      </c>
      <c r="Q62">
        <v>21.82</v>
      </c>
      <c r="R62">
        <v>42.390099999999997</v>
      </c>
      <c r="S62">
        <v>26.3901</v>
      </c>
      <c r="T62">
        <v>0</v>
      </c>
      <c r="U62">
        <v>418.77</v>
      </c>
      <c r="V62">
        <v>20.73</v>
      </c>
      <c r="W62">
        <v>46.021099999999997</v>
      </c>
      <c r="X62">
        <v>145.4701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0</v>
      </c>
      <c r="AG62">
        <v>43.467599999999997</v>
      </c>
      <c r="AH62">
        <v>0</v>
      </c>
      <c r="AI62">
        <v>0</v>
      </c>
      <c r="AJ62">
        <v>0</v>
      </c>
      <c r="AK62">
        <v>54.567</v>
      </c>
      <c r="AL62">
        <v>2.3239999999999998</v>
      </c>
      <c r="AM62">
        <v>0</v>
      </c>
      <c r="AN62">
        <v>0.82259000000000004</v>
      </c>
      <c r="AO62">
        <v>0</v>
      </c>
      <c r="AP62">
        <v>1.0247999999999999</v>
      </c>
      <c r="AQ62">
        <v>14.112</v>
      </c>
      <c r="AR62">
        <v>2.2080000000000002</v>
      </c>
      <c r="AS62">
        <v>4.8427199999999999</v>
      </c>
      <c r="AT62">
        <v>20.000017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2181.6979270000006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581.30899999999997</v>
      </c>
      <c r="L63">
        <v>435.435</v>
      </c>
      <c r="M63">
        <v>87</v>
      </c>
      <c r="N63">
        <v>118.125</v>
      </c>
      <c r="O63">
        <v>61.83</v>
      </c>
      <c r="P63">
        <v>125.58750000000001</v>
      </c>
      <c r="Q63">
        <v>21.82</v>
      </c>
      <c r="R63">
        <v>42.390099999999997</v>
      </c>
      <c r="S63">
        <v>26.3901</v>
      </c>
      <c r="T63">
        <v>0</v>
      </c>
      <c r="U63">
        <v>418.77</v>
      </c>
      <c r="V63">
        <v>20.73</v>
      </c>
      <c r="W63">
        <v>46.021099999999997</v>
      </c>
      <c r="X63">
        <v>145.4701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0</v>
      </c>
      <c r="AG63">
        <v>43.467599999999997</v>
      </c>
      <c r="AH63">
        <v>0</v>
      </c>
      <c r="AI63">
        <v>0</v>
      </c>
      <c r="AJ63">
        <v>0</v>
      </c>
      <c r="AK63">
        <v>54.567</v>
      </c>
      <c r="AL63">
        <v>2.3239999999999998</v>
      </c>
      <c r="AM63">
        <v>0</v>
      </c>
      <c r="AN63">
        <v>0.82259000000000004</v>
      </c>
      <c r="AO63">
        <v>0</v>
      </c>
      <c r="AP63">
        <v>0</v>
      </c>
      <c r="AQ63">
        <v>14.112</v>
      </c>
      <c r="AR63">
        <v>13.247999999999999</v>
      </c>
      <c r="AS63">
        <v>4.8427199999999999</v>
      </c>
      <c r="AT63">
        <v>20.000017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2286.1863270000003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676.79128300000002</v>
      </c>
      <c r="L64">
        <v>435.435</v>
      </c>
      <c r="M64">
        <v>87</v>
      </c>
      <c r="N64">
        <v>118.125</v>
      </c>
      <c r="O64">
        <v>61.83</v>
      </c>
      <c r="P64">
        <v>125.58750000000001</v>
      </c>
      <c r="Q64">
        <v>21.82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46.021099999999997</v>
      </c>
      <c r="X64">
        <v>145.4701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0</v>
      </c>
      <c r="AG64">
        <v>43.467599999999997</v>
      </c>
      <c r="AH64">
        <v>0</v>
      </c>
      <c r="AI64">
        <v>0</v>
      </c>
      <c r="AJ64">
        <v>0</v>
      </c>
      <c r="AK64">
        <v>54.567</v>
      </c>
      <c r="AL64">
        <v>2.3239999999999998</v>
      </c>
      <c r="AM64">
        <v>0</v>
      </c>
      <c r="AN64">
        <v>0.82259000000000004</v>
      </c>
      <c r="AO64">
        <v>0</v>
      </c>
      <c r="AP64">
        <v>0</v>
      </c>
      <c r="AQ64">
        <v>28.35</v>
      </c>
      <c r="AR64">
        <v>13.247999999999999</v>
      </c>
      <c r="AS64">
        <v>4.8427199999999999</v>
      </c>
      <c r="AT64">
        <v>19.564340999999999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2395.4709340000004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679.48990000000003</v>
      </c>
      <c r="L65">
        <v>435.435</v>
      </c>
      <c r="M65">
        <v>87</v>
      </c>
      <c r="N65">
        <v>118.125</v>
      </c>
      <c r="O65">
        <v>61.83</v>
      </c>
      <c r="P65">
        <v>125.58750000000001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46.021099999999997</v>
      </c>
      <c r="X65">
        <v>145.4701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0</v>
      </c>
      <c r="AG65">
        <v>43.467599999999997</v>
      </c>
      <c r="AH65">
        <v>0</v>
      </c>
      <c r="AI65">
        <v>0</v>
      </c>
      <c r="AJ65">
        <v>0</v>
      </c>
      <c r="AK65">
        <v>54.567</v>
      </c>
      <c r="AL65">
        <v>12.782</v>
      </c>
      <c r="AM65">
        <v>0</v>
      </c>
      <c r="AN65">
        <v>0.82259000000000004</v>
      </c>
      <c r="AO65">
        <v>0</v>
      </c>
      <c r="AP65">
        <v>0</v>
      </c>
      <c r="AQ65">
        <v>28.35</v>
      </c>
      <c r="AR65">
        <v>13.247999999999999</v>
      </c>
      <c r="AS65">
        <v>5.3807999999999998</v>
      </c>
      <c r="AT65">
        <v>20.000017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2409.6013070000004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679.48990000000003</v>
      </c>
      <c r="L66">
        <v>435.435</v>
      </c>
      <c r="M66">
        <v>87</v>
      </c>
      <c r="N66">
        <v>118.125</v>
      </c>
      <c r="O66">
        <v>61.83</v>
      </c>
      <c r="P66">
        <v>125.58750000000001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46.021099999999997</v>
      </c>
      <c r="X66">
        <v>145.4701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0</v>
      </c>
      <c r="AG66">
        <v>43.467599999999997</v>
      </c>
      <c r="AH66">
        <v>22.728000000000002</v>
      </c>
      <c r="AI66">
        <v>0</v>
      </c>
      <c r="AJ66">
        <v>0</v>
      </c>
      <c r="AK66">
        <v>54.567</v>
      </c>
      <c r="AL66">
        <v>12.782</v>
      </c>
      <c r="AM66">
        <v>0</v>
      </c>
      <c r="AN66">
        <v>0.82259000000000004</v>
      </c>
      <c r="AO66">
        <v>0</v>
      </c>
      <c r="AP66">
        <v>0</v>
      </c>
      <c r="AQ66">
        <v>43.47</v>
      </c>
      <c r="AR66">
        <v>13.247999999999999</v>
      </c>
      <c r="AS66">
        <v>5.3807999999999998</v>
      </c>
      <c r="AT66">
        <v>20.000017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2447.4493070000003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679.48990000000003</v>
      </c>
      <c r="L67">
        <v>435.435</v>
      </c>
      <c r="M67">
        <v>87</v>
      </c>
      <c r="N67">
        <v>118.125</v>
      </c>
      <c r="O67">
        <v>61.83</v>
      </c>
      <c r="P67">
        <v>125.58750000000001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46.021099999999997</v>
      </c>
      <c r="X67">
        <v>145.4701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0</v>
      </c>
      <c r="AG67">
        <v>43.467599999999997</v>
      </c>
      <c r="AH67">
        <v>22.728000000000002</v>
      </c>
      <c r="AI67">
        <v>0</v>
      </c>
      <c r="AJ67">
        <v>0</v>
      </c>
      <c r="AK67">
        <v>54.567</v>
      </c>
      <c r="AL67">
        <v>12.782</v>
      </c>
      <c r="AM67">
        <v>0</v>
      </c>
      <c r="AN67">
        <v>0.82259000000000004</v>
      </c>
      <c r="AO67">
        <v>0</v>
      </c>
      <c r="AP67">
        <v>0</v>
      </c>
      <c r="AQ67">
        <v>43.47</v>
      </c>
      <c r="AR67">
        <v>26.495999999999999</v>
      </c>
      <c r="AS67">
        <v>16.680479999999999</v>
      </c>
      <c r="AT67">
        <v>20.000017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2471.9969870000004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679.48990000000003</v>
      </c>
      <c r="L68">
        <v>435.435</v>
      </c>
      <c r="M68">
        <v>87</v>
      </c>
      <c r="N68">
        <v>118.125</v>
      </c>
      <c r="O68">
        <v>61.83</v>
      </c>
      <c r="P68">
        <v>125.58750000000001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46.021099999999997</v>
      </c>
      <c r="X68">
        <v>145.4701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0</v>
      </c>
      <c r="AG68">
        <v>43.467599999999997</v>
      </c>
      <c r="AH68">
        <v>22.728000000000002</v>
      </c>
      <c r="AI68">
        <v>0</v>
      </c>
      <c r="AJ68">
        <v>0</v>
      </c>
      <c r="AK68">
        <v>54.567</v>
      </c>
      <c r="AL68">
        <v>12.782</v>
      </c>
      <c r="AM68">
        <v>0</v>
      </c>
      <c r="AN68">
        <v>0.82259000000000004</v>
      </c>
      <c r="AO68">
        <v>0</v>
      </c>
      <c r="AP68">
        <v>0</v>
      </c>
      <c r="AQ68">
        <v>43.47</v>
      </c>
      <c r="AR68">
        <v>26.495999999999999</v>
      </c>
      <c r="AS68">
        <v>16.680479999999999</v>
      </c>
      <c r="AT68">
        <v>20.000017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2471.9969870000004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679.48990000000003</v>
      </c>
      <c r="L69">
        <v>435.435</v>
      </c>
      <c r="M69">
        <v>87</v>
      </c>
      <c r="N69">
        <v>118.125</v>
      </c>
      <c r="O69">
        <v>61.83</v>
      </c>
      <c r="P69">
        <v>125.58750000000001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46.021099999999997</v>
      </c>
      <c r="X69">
        <v>145.4701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9.0711999999999993</v>
      </c>
      <c r="AG69">
        <v>43.467599999999997</v>
      </c>
      <c r="AH69">
        <v>23.390899999999998</v>
      </c>
      <c r="AI69">
        <v>0</v>
      </c>
      <c r="AJ69">
        <v>0</v>
      </c>
      <c r="AK69">
        <v>54.567</v>
      </c>
      <c r="AL69">
        <v>12.782</v>
      </c>
      <c r="AM69">
        <v>0</v>
      </c>
      <c r="AN69">
        <v>0.82259000000000004</v>
      </c>
      <c r="AO69">
        <v>0</v>
      </c>
      <c r="AP69">
        <v>0</v>
      </c>
      <c r="AQ69">
        <v>43.47</v>
      </c>
      <c r="AR69">
        <v>2.2080000000000002</v>
      </c>
      <c r="AS69">
        <v>16.680479999999999</v>
      </c>
      <c r="AT69">
        <v>20.000017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2457.4430870000001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679.48990000000003</v>
      </c>
      <c r="L70">
        <v>435.435</v>
      </c>
      <c r="M70">
        <v>87</v>
      </c>
      <c r="N70">
        <v>118.125</v>
      </c>
      <c r="O70">
        <v>61.83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46.021099999999997</v>
      </c>
      <c r="X70">
        <v>145.4701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9.0711999999999993</v>
      </c>
      <c r="AG70">
        <v>43.467599999999997</v>
      </c>
      <c r="AH70">
        <v>46.402999999999999</v>
      </c>
      <c r="AI70">
        <v>0</v>
      </c>
      <c r="AJ70">
        <v>0</v>
      </c>
      <c r="AK70">
        <v>54.567</v>
      </c>
      <c r="AL70">
        <v>12.782</v>
      </c>
      <c r="AM70">
        <v>0</v>
      </c>
      <c r="AN70">
        <v>0.82259000000000004</v>
      </c>
      <c r="AO70">
        <v>0</v>
      </c>
      <c r="AP70">
        <v>0</v>
      </c>
      <c r="AQ70">
        <v>44.225999999999999</v>
      </c>
      <c r="AR70">
        <v>1.6559999999999999</v>
      </c>
      <c r="AS70">
        <v>16.680479999999999</v>
      </c>
      <c r="AT70">
        <v>20.000017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2480.6591870000002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679.48990000000003</v>
      </c>
      <c r="L71">
        <v>435.435</v>
      </c>
      <c r="M71">
        <v>87</v>
      </c>
      <c r="N71">
        <v>118.125</v>
      </c>
      <c r="O71">
        <v>61.83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46.021099999999997</v>
      </c>
      <c r="X71">
        <v>145.4701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7.9260000000000002</v>
      </c>
      <c r="AE71">
        <v>16.478852</v>
      </c>
      <c r="AF71">
        <v>18.142399999999999</v>
      </c>
      <c r="AG71">
        <v>43.467599999999997</v>
      </c>
      <c r="AH71">
        <v>70.078000000000003</v>
      </c>
      <c r="AI71">
        <v>0</v>
      </c>
      <c r="AJ71">
        <v>0</v>
      </c>
      <c r="AK71">
        <v>54.567</v>
      </c>
      <c r="AL71">
        <v>12.782</v>
      </c>
      <c r="AM71">
        <v>0</v>
      </c>
      <c r="AN71">
        <v>0.82259000000000004</v>
      </c>
      <c r="AO71">
        <v>0</v>
      </c>
      <c r="AP71">
        <v>0</v>
      </c>
      <c r="AQ71">
        <v>44.225999999999999</v>
      </c>
      <c r="AR71">
        <v>1.6559999999999999</v>
      </c>
      <c r="AS71">
        <v>16.680479999999999</v>
      </c>
      <c r="AT71">
        <v>20.000017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2535.8857390000007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679.48990000000003</v>
      </c>
      <c r="L72">
        <v>435.435</v>
      </c>
      <c r="M72">
        <v>87</v>
      </c>
      <c r="N72">
        <v>118.125</v>
      </c>
      <c r="O72">
        <v>61.83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46.021099999999997</v>
      </c>
      <c r="X72">
        <v>145.4701</v>
      </c>
      <c r="Y72">
        <v>0</v>
      </c>
      <c r="Z72">
        <v>1.1000000000000001</v>
      </c>
      <c r="AA72">
        <v>7.0309999999999997</v>
      </c>
      <c r="AB72">
        <v>3.3325</v>
      </c>
      <c r="AC72">
        <v>0</v>
      </c>
      <c r="AD72">
        <v>16.095064000000001</v>
      </c>
      <c r="AE72">
        <v>32.957704</v>
      </c>
      <c r="AF72">
        <v>27.2136</v>
      </c>
      <c r="AG72">
        <v>43.467599999999997</v>
      </c>
      <c r="AH72">
        <v>93.563599999999994</v>
      </c>
      <c r="AI72">
        <v>0</v>
      </c>
      <c r="AJ72">
        <v>0</v>
      </c>
      <c r="AK72">
        <v>54.567</v>
      </c>
      <c r="AL72">
        <v>12.782</v>
      </c>
      <c r="AM72">
        <v>2.9325999999999999</v>
      </c>
      <c r="AN72">
        <v>0.82259000000000004</v>
      </c>
      <c r="AO72">
        <v>0</v>
      </c>
      <c r="AP72">
        <v>0</v>
      </c>
      <c r="AQ72">
        <v>44.225999999999999</v>
      </c>
      <c r="AR72">
        <v>1.6559999999999999</v>
      </c>
      <c r="AS72">
        <v>5.3807999999999998</v>
      </c>
      <c r="AT72">
        <v>20.000017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2596.1868750000003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679.48990000000003</v>
      </c>
      <c r="L73">
        <v>435.435</v>
      </c>
      <c r="M73">
        <v>87</v>
      </c>
      <c r="N73">
        <v>118.125</v>
      </c>
      <c r="O73">
        <v>61.83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46.021099999999997</v>
      </c>
      <c r="X73">
        <v>145.4701</v>
      </c>
      <c r="Y73">
        <v>0</v>
      </c>
      <c r="Z73">
        <v>19.5624</v>
      </c>
      <c r="AA73">
        <v>13.904</v>
      </c>
      <c r="AB73">
        <v>39.510120000000001</v>
      </c>
      <c r="AC73">
        <v>0</v>
      </c>
      <c r="AD73">
        <v>18.272072000000001</v>
      </c>
      <c r="AE73">
        <v>32.957704</v>
      </c>
      <c r="AF73">
        <v>38.966720000000002</v>
      </c>
      <c r="AG73">
        <v>43.467599999999997</v>
      </c>
      <c r="AH73">
        <v>116.9545</v>
      </c>
      <c r="AI73">
        <v>0</v>
      </c>
      <c r="AJ73">
        <v>0</v>
      </c>
      <c r="AK73">
        <v>54.567</v>
      </c>
      <c r="AL73">
        <v>55.776000000000003</v>
      </c>
      <c r="AM73">
        <v>5.2786799999999996</v>
      </c>
      <c r="AN73">
        <v>0.82259000000000004</v>
      </c>
      <c r="AO73">
        <v>0</v>
      </c>
      <c r="AP73">
        <v>0</v>
      </c>
      <c r="AQ73">
        <v>44.225999999999999</v>
      </c>
      <c r="AR73">
        <v>3.3119999999999998</v>
      </c>
      <c r="AS73">
        <v>5.3807999999999998</v>
      </c>
      <c r="AT73">
        <v>20.000017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2742.0170029999995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679.48990000000003</v>
      </c>
      <c r="L74">
        <v>435.435</v>
      </c>
      <c r="M74">
        <v>87</v>
      </c>
      <c r="N74">
        <v>118.125</v>
      </c>
      <c r="O74">
        <v>61.83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46.021099999999997</v>
      </c>
      <c r="X74">
        <v>145.4701</v>
      </c>
      <c r="Y74">
        <v>0</v>
      </c>
      <c r="Z74">
        <v>19.5624</v>
      </c>
      <c r="AA74">
        <v>22.12</v>
      </c>
      <c r="AB74">
        <v>39.510120000000001</v>
      </c>
      <c r="AC74">
        <v>0</v>
      </c>
      <c r="AD74">
        <v>27.408107999999999</v>
      </c>
      <c r="AE74">
        <v>32.957704</v>
      </c>
      <c r="AF74">
        <v>38.966720000000002</v>
      </c>
      <c r="AG74">
        <v>43.467599999999997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5.2786799999999996</v>
      </c>
      <c r="AN74">
        <v>0.82259000000000004</v>
      </c>
      <c r="AO74">
        <v>0</v>
      </c>
      <c r="AP74">
        <v>0</v>
      </c>
      <c r="AQ74">
        <v>44.225999999999999</v>
      </c>
      <c r="AR74">
        <v>3.3119999999999998</v>
      </c>
      <c r="AS74">
        <v>5.3807999999999998</v>
      </c>
      <c r="AT74">
        <v>20.000017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2759.3690389999992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679.48990000000003</v>
      </c>
      <c r="L75">
        <v>435.435</v>
      </c>
      <c r="M75">
        <v>87</v>
      </c>
      <c r="N75">
        <v>118.125</v>
      </c>
      <c r="O75">
        <v>61.83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46.021099999999997</v>
      </c>
      <c r="X75">
        <v>145.4701</v>
      </c>
      <c r="Y75">
        <v>0</v>
      </c>
      <c r="Z75">
        <v>19.5624</v>
      </c>
      <c r="AA75">
        <v>26.07</v>
      </c>
      <c r="AB75">
        <v>39.510120000000001</v>
      </c>
      <c r="AC75">
        <v>0</v>
      </c>
      <c r="AD75">
        <v>27.408107999999999</v>
      </c>
      <c r="AE75">
        <v>32.957704</v>
      </c>
      <c r="AF75">
        <v>38.966720000000002</v>
      </c>
      <c r="AG75">
        <v>43.467599999999997</v>
      </c>
      <c r="AH75">
        <v>116.9545</v>
      </c>
      <c r="AI75">
        <v>0</v>
      </c>
      <c r="AJ75">
        <v>0</v>
      </c>
      <c r="AK75">
        <v>54.567</v>
      </c>
      <c r="AL75">
        <v>55.776000000000003</v>
      </c>
      <c r="AM75">
        <v>5.2786799999999996</v>
      </c>
      <c r="AN75">
        <v>0.82259000000000004</v>
      </c>
      <c r="AO75">
        <v>0</v>
      </c>
      <c r="AP75">
        <v>0</v>
      </c>
      <c r="AQ75">
        <v>44.225999999999999</v>
      </c>
      <c r="AR75">
        <v>3.3119999999999998</v>
      </c>
      <c r="AS75">
        <v>6.0533999999999999</v>
      </c>
      <c r="AT75">
        <v>20.000017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2763.9916389999994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679.48990000000003</v>
      </c>
      <c r="L76">
        <v>435.435</v>
      </c>
      <c r="M76">
        <v>87</v>
      </c>
      <c r="N76">
        <v>118.125</v>
      </c>
      <c r="O76">
        <v>61.83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46.021099999999997</v>
      </c>
      <c r="X76">
        <v>145.4701</v>
      </c>
      <c r="Y76">
        <v>0</v>
      </c>
      <c r="Z76">
        <v>13.041600000000001</v>
      </c>
      <c r="AA76">
        <v>26.07</v>
      </c>
      <c r="AB76">
        <v>39.510120000000001</v>
      </c>
      <c r="AC76">
        <v>0</v>
      </c>
      <c r="AD76">
        <v>27.408107999999999</v>
      </c>
      <c r="AE76">
        <v>32.957704</v>
      </c>
      <c r="AF76">
        <v>38.966720000000002</v>
      </c>
      <c r="AG76">
        <v>43.467599999999997</v>
      </c>
      <c r="AH76">
        <v>116.9545</v>
      </c>
      <c r="AI76">
        <v>0</v>
      </c>
      <c r="AJ76">
        <v>0</v>
      </c>
      <c r="AK76">
        <v>54.567</v>
      </c>
      <c r="AL76">
        <v>55.776000000000003</v>
      </c>
      <c r="AM76">
        <v>5.2786799999999996</v>
      </c>
      <c r="AN76">
        <v>0.82259000000000004</v>
      </c>
      <c r="AO76">
        <v>0</v>
      </c>
      <c r="AP76">
        <v>0</v>
      </c>
      <c r="AQ76">
        <v>44.225999999999999</v>
      </c>
      <c r="AR76">
        <v>6.6239999999999997</v>
      </c>
      <c r="AS76">
        <v>6.0533999999999999</v>
      </c>
      <c r="AT76">
        <v>20.000017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2760.7828389999995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679.48990000000003</v>
      </c>
      <c r="L77">
        <v>435.435</v>
      </c>
      <c r="M77">
        <v>87</v>
      </c>
      <c r="N77">
        <v>118.125</v>
      </c>
      <c r="O77">
        <v>61.83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46.021099999999997</v>
      </c>
      <c r="X77">
        <v>145.4701</v>
      </c>
      <c r="Y77">
        <v>0</v>
      </c>
      <c r="Z77">
        <v>13.041600000000001</v>
      </c>
      <c r="AA77">
        <v>26.07</v>
      </c>
      <c r="AB77">
        <v>39.510120000000001</v>
      </c>
      <c r="AC77">
        <v>0</v>
      </c>
      <c r="AD77">
        <v>27.408107999999999</v>
      </c>
      <c r="AE77">
        <v>32.957704</v>
      </c>
      <c r="AF77">
        <v>38.966720000000002</v>
      </c>
      <c r="AG77">
        <v>43.467599999999997</v>
      </c>
      <c r="AH77">
        <v>93.563599999999994</v>
      </c>
      <c r="AI77">
        <v>0</v>
      </c>
      <c r="AJ77">
        <v>0</v>
      </c>
      <c r="AK77">
        <v>54.567</v>
      </c>
      <c r="AL77">
        <v>55.776000000000003</v>
      </c>
      <c r="AM77">
        <v>5.2786799999999996</v>
      </c>
      <c r="AN77">
        <v>0.82259000000000004</v>
      </c>
      <c r="AO77">
        <v>0</v>
      </c>
      <c r="AP77">
        <v>0</v>
      </c>
      <c r="AQ77">
        <v>44.225999999999999</v>
      </c>
      <c r="AR77">
        <v>36.432000000000002</v>
      </c>
      <c r="AS77">
        <v>7.3986000000000001</v>
      </c>
      <c r="AT77">
        <v>20.000017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2768.5451389999998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679.48990000000003</v>
      </c>
      <c r="L78">
        <v>435.435</v>
      </c>
      <c r="M78">
        <v>87</v>
      </c>
      <c r="N78">
        <v>118.125</v>
      </c>
      <c r="O78">
        <v>61.83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46.021099999999997</v>
      </c>
      <c r="X78">
        <v>145.4701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38.966720000000002</v>
      </c>
      <c r="AG78">
        <v>43.467599999999997</v>
      </c>
      <c r="AH78">
        <v>70.078000000000003</v>
      </c>
      <c r="AI78">
        <v>0</v>
      </c>
      <c r="AJ78">
        <v>0</v>
      </c>
      <c r="AK78">
        <v>54.567</v>
      </c>
      <c r="AL78">
        <v>55.776000000000003</v>
      </c>
      <c r="AM78">
        <v>5.2786799999999996</v>
      </c>
      <c r="AN78">
        <v>0.82259000000000004</v>
      </c>
      <c r="AO78">
        <v>0</v>
      </c>
      <c r="AP78">
        <v>0</v>
      </c>
      <c r="AQ78">
        <v>44.225999999999999</v>
      </c>
      <c r="AR78">
        <v>36.432000000000002</v>
      </c>
      <c r="AS78">
        <v>7.3986000000000001</v>
      </c>
      <c r="AT78">
        <v>20.000017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2721.6543909999996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679.48990000000003</v>
      </c>
      <c r="L79">
        <v>435.435</v>
      </c>
      <c r="M79">
        <v>87</v>
      </c>
      <c r="N79">
        <v>118.125</v>
      </c>
      <c r="O79">
        <v>61.83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46.021099999999997</v>
      </c>
      <c r="X79">
        <v>145.4701</v>
      </c>
      <c r="Y79">
        <v>0</v>
      </c>
      <c r="Z79">
        <v>0</v>
      </c>
      <c r="AA79">
        <v>14.04936</v>
      </c>
      <c r="AB79">
        <v>3.3325</v>
      </c>
      <c r="AC79">
        <v>0</v>
      </c>
      <c r="AD79">
        <v>7.9260000000000002</v>
      </c>
      <c r="AE79">
        <v>32.957704</v>
      </c>
      <c r="AF79">
        <v>17.748000000000001</v>
      </c>
      <c r="AG79">
        <v>43.467599999999997</v>
      </c>
      <c r="AH79">
        <v>46.402999999999999</v>
      </c>
      <c r="AI79">
        <v>0</v>
      </c>
      <c r="AJ79">
        <v>0</v>
      </c>
      <c r="AK79">
        <v>54.567</v>
      </c>
      <c r="AL79">
        <v>12.782</v>
      </c>
      <c r="AM79">
        <v>2.7993000000000001</v>
      </c>
      <c r="AN79">
        <v>0.82259000000000004</v>
      </c>
      <c r="AO79">
        <v>0</v>
      </c>
      <c r="AP79">
        <v>0</v>
      </c>
      <c r="AQ79">
        <v>43.47</v>
      </c>
      <c r="AR79">
        <v>2.2080000000000002</v>
      </c>
      <c r="AS79">
        <v>16.680479999999999</v>
      </c>
      <c r="AT79">
        <v>20.000017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2548.2723510000001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435.435</v>
      </c>
      <c r="M80">
        <v>87</v>
      </c>
      <c r="N80">
        <v>118.125</v>
      </c>
      <c r="O80">
        <v>61.83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46.021099999999997</v>
      </c>
      <c r="X80">
        <v>145.4701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16.478852</v>
      </c>
      <c r="AF80">
        <v>9.0711999999999993</v>
      </c>
      <c r="AG80">
        <v>43.467599999999997</v>
      </c>
      <c r="AH80">
        <v>46.402999999999999</v>
      </c>
      <c r="AI80">
        <v>0</v>
      </c>
      <c r="AJ80">
        <v>0</v>
      </c>
      <c r="AK80">
        <v>54.567</v>
      </c>
      <c r="AL80">
        <v>2.3239999999999998</v>
      </c>
      <c r="AM80">
        <v>0</v>
      </c>
      <c r="AN80">
        <v>0.82259000000000004</v>
      </c>
      <c r="AO80">
        <v>0</v>
      </c>
      <c r="AP80">
        <v>0</v>
      </c>
      <c r="AQ80">
        <v>43.47</v>
      </c>
      <c r="AR80">
        <v>2.2080000000000002</v>
      </c>
      <c r="AS80">
        <v>16.680479999999999</v>
      </c>
      <c r="AT80">
        <v>20.000017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2498.7975390000001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679.48990000000003</v>
      </c>
      <c r="L81">
        <v>435.435</v>
      </c>
      <c r="M81">
        <v>87</v>
      </c>
      <c r="N81">
        <v>118.125</v>
      </c>
      <c r="O81">
        <v>61.83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46.021099999999997</v>
      </c>
      <c r="X81">
        <v>145.4701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9.0711999999999993</v>
      </c>
      <c r="AG81">
        <v>43.467599999999997</v>
      </c>
      <c r="AH81">
        <v>23.0121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0.82259000000000004</v>
      </c>
      <c r="AO81">
        <v>0</v>
      </c>
      <c r="AP81">
        <v>0</v>
      </c>
      <c r="AQ81">
        <v>43.47</v>
      </c>
      <c r="AR81">
        <v>2.2080000000000002</v>
      </c>
      <c r="AS81">
        <v>16.680479999999999</v>
      </c>
      <c r="AT81">
        <v>20.000017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2461.1606390000002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679.48990000000003</v>
      </c>
      <c r="L82">
        <v>435.435</v>
      </c>
      <c r="M82">
        <v>87</v>
      </c>
      <c r="N82">
        <v>118.125</v>
      </c>
      <c r="O82">
        <v>61.83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46.021099999999997</v>
      </c>
      <c r="X82">
        <v>145.4701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9.0711999999999993</v>
      </c>
      <c r="AG82">
        <v>43.467599999999997</v>
      </c>
      <c r="AH82">
        <v>22.728000000000002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0.82259000000000004</v>
      </c>
      <c r="AO82">
        <v>0</v>
      </c>
      <c r="AP82">
        <v>0</v>
      </c>
      <c r="AQ82">
        <v>43.47</v>
      </c>
      <c r="AR82">
        <v>2.2080000000000002</v>
      </c>
      <c r="AS82">
        <v>5.3807999999999998</v>
      </c>
      <c r="AT82">
        <v>20.000017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2449.5768590000002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679.48990000000003</v>
      </c>
      <c r="L83">
        <v>435.435</v>
      </c>
      <c r="M83">
        <v>87</v>
      </c>
      <c r="N83">
        <v>118.125</v>
      </c>
      <c r="O83">
        <v>61.83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46.021099999999997</v>
      </c>
      <c r="X83">
        <v>145.4701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9.0711999999999993</v>
      </c>
      <c r="AG83">
        <v>43.467599999999997</v>
      </c>
      <c r="AH83">
        <v>0</v>
      </c>
      <c r="AI83">
        <v>0</v>
      </c>
      <c r="AJ83">
        <v>0</v>
      </c>
      <c r="AK83">
        <v>54.567</v>
      </c>
      <c r="AL83">
        <v>12.782</v>
      </c>
      <c r="AM83">
        <v>0</v>
      </c>
      <c r="AN83">
        <v>0.82259000000000004</v>
      </c>
      <c r="AO83">
        <v>0</v>
      </c>
      <c r="AP83">
        <v>0</v>
      </c>
      <c r="AQ83">
        <v>43.47</v>
      </c>
      <c r="AR83">
        <v>2.2080000000000002</v>
      </c>
      <c r="AS83">
        <v>5.3807999999999998</v>
      </c>
      <c r="AT83">
        <v>20.000017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2437.3068590000003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679.48990000000003</v>
      </c>
      <c r="L84">
        <v>435.435</v>
      </c>
      <c r="M84">
        <v>87</v>
      </c>
      <c r="N84">
        <v>118.125</v>
      </c>
      <c r="O84">
        <v>61.83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46.021099999999997</v>
      </c>
      <c r="X84">
        <v>145.4701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9.0711999999999993</v>
      </c>
      <c r="AG84">
        <v>43.467599999999997</v>
      </c>
      <c r="AH84">
        <v>0</v>
      </c>
      <c r="AI84">
        <v>0</v>
      </c>
      <c r="AJ84">
        <v>0</v>
      </c>
      <c r="AK84">
        <v>54.567</v>
      </c>
      <c r="AL84">
        <v>12.782</v>
      </c>
      <c r="AM84">
        <v>0</v>
      </c>
      <c r="AN84">
        <v>0.82259000000000004</v>
      </c>
      <c r="AO84">
        <v>0</v>
      </c>
      <c r="AP84">
        <v>0</v>
      </c>
      <c r="AQ84">
        <v>28.35</v>
      </c>
      <c r="AR84">
        <v>2.2080000000000002</v>
      </c>
      <c r="AS84">
        <v>5.3807999999999998</v>
      </c>
      <c r="AT84">
        <v>20.000017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2422.1868590000004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679.48990000000003</v>
      </c>
      <c r="L85">
        <v>435.435</v>
      </c>
      <c r="M85">
        <v>87</v>
      </c>
      <c r="N85">
        <v>118.125</v>
      </c>
      <c r="O85">
        <v>61.83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46.021099999999997</v>
      </c>
      <c r="X85">
        <v>145.4701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9.0711999999999993</v>
      </c>
      <c r="AG85">
        <v>43.467599999999997</v>
      </c>
      <c r="AH85">
        <v>0</v>
      </c>
      <c r="AI85">
        <v>0</v>
      </c>
      <c r="AJ85">
        <v>0</v>
      </c>
      <c r="AK85">
        <v>54.567</v>
      </c>
      <c r="AL85">
        <v>12.782</v>
      </c>
      <c r="AM85">
        <v>0</v>
      </c>
      <c r="AN85">
        <v>0.82259000000000004</v>
      </c>
      <c r="AO85">
        <v>0</v>
      </c>
      <c r="AP85">
        <v>6.4050000000000002</v>
      </c>
      <c r="AQ85">
        <v>28.35</v>
      </c>
      <c r="AR85">
        <v>2.2080000000000002</v>
      </c>
      <c r="AS85">
        <v>4.9772400000000001</v>
      </c>
      <c r="AT85">
        <v>20.000017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2428.1882990000008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679.48990000000003</v>
      </c>
      <c r="L86">
        <v>435.435</v>
      </c>
      <c r="M86">
        <v>87</v>
      </c>
      <c r="N86">
        <v>118.125</v>
      </c>
      <c r="O86">
        <v>61.83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46.021099999999997</v>
      </c>
      <c r="X86">
        <v>145.4701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9.0711999999999993</v>
      </c>
      <c r="AG86">
        <v>43.467599999999997</v>
      </c>
      <c r="AH86">
        <v>0</v>
      </c>
      <c r="AI86">
        <v>0</v>
      </c>
      <c r="AJ86">
        <v>0</v>
      </c>
      <c r="AK86">
        <v>54.567</v>
      </c>
      <c r="AL86">
        <v>12.782</v>
      </c>
      <c r="AM86">
        <v>0</v>
      </c>
      <c r="AN86">
        <v>0.82259000000000004</v>
      </c>
      <c r="AO86">
        <v>0</v>
      </c>
      <c r="AP86">
        <v>6.4050000000000002</v>
      </c>
      <c r="AQ86">
        <v>28.35</v>
      </c>
      <c r="AR86">
        <v>2.2080000000000002</v>
      </c>
      <c r="AS86">
        <v>4.9772400000000001</v>
      </c>
      <c r="AT86">
        <v>20.000017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2428.1882990000008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679.48990000000003</v>
      </c>
      <c r="L87">
        <v>435.435</v>
      </c>
      <c r="M87">
        <v>87</v>
      </c>
      <c r="N87">
        <v>118.125</v>
      </c>
      <c r="O87">
        <v>61.83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46.021099999999997</v>
      </c>
      <c r="X87">
        <v>145.4701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1.9245000000000001</v>
      </c>
      <c r="AF87">
        <v>9.0711999999999993</v>
      </c>
      <c r="AG87">
        <v>43.467599999999997</v>
      </c>
      <c r="AH87">
        <v>0</v>
      </c>
      <c r="AI87">
        <v>0</v>
      </c>
      <c r="AJ87">
        <v>0</v>
      </c>
      <c r="AK87">
        <v>54.567</v>
      </c>
      <c r="AL87">
        <v>12.782</v>
      </c>
      <c r="AM87">
        <v>0</v>
      </c>
      <c r="AN87">
        <v>0.82259000000000004</v>
      </c>
      <c r="AO87">
        <v>0</v>
      </c>
      <c r="AP87">
        <v>6.4050000000000002</v>
      </c>
      <c r="AQ87">
        <v>28.35</v>
      </c>
      <c r="AR87">
        <v>2.2080000000000002</v>
      </c>
      <c r="AS87">
        <v>6.0533999999999999</v>
      </c>
      <c r="AT87">
        <v>20.000017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2414.7101070000003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679.48990000000003</v>
      </c>
      <c r="L88">
        <v>435.435</v>
      </c>
      <c r="M88">
        <v>87</v>
      </c>
      <c r="N88">
        <v>118.125</v>
      </c>
      <c r="O88">
        <v>61.83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46.021099999999997</v>
      </c>
      <c r="X88">
        <v>145.4701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1.9245000000000001</v>
      </c>
      <c r="AF88">
        <v>9.0711999999999993</v>
      </c>
      <c r="AG88">
        <v>43.467599999999997</v>
      </c>
      <c r="AH88">
        <v>0</v>
      </c>
      <c r="AI88">
        <v>0</v>
      </c>
      <c r="AJ88">
        <v>0</v>
      </c>
      <c r="AK88">
        <v>54.567</v>
      </c>
      <c r="AL88">
        <v>12.782</v>
      </c>
      <c r="AM88">
        <v>0</v>
      </c>
      <c r="AN88">
        <v>0.82259000000000004</v>
      </c>
      <c r="AO88">
        <v>0</v>
      </c>
      <c r="AP88">
        <v>6.4050000000000002</v>
      </c>
      <c r="AQ88">
        <v>28.35</v>
      </c>
      <c r="AR88">
        <v>2.2080000000000002</v>
      </c>
      <c r="AS88">
        <v>6.0533999999999999</v>
      </c>
      <c r="AT88">
        <v>20.000017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2414.7101070000003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679.48990000000003</v>
      </c>
      <c r="L89">
        <v>435.435</v>
      </c>
      <c r="M89">
        <v>87</v>
      </c>
      <c r="N89">
        <v>118.125</v>
      </c>
      <c r="O89">
        <v>61.83</v>
      </c>
      <c r="P89">
        <v>125.58750000000001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46.021099999999997</v>
      </c>
      <c r="X89">
        <v>145.4701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1.9245000000000001</v>
      </c>
      <c r="AF89">
        <v>9.0711999999999993</v>
      </c>
      <c r="AG89">
        <v>43.467599999999997</v>
      </c>
      <c r="AH89">
        <v>0</v>
      </c>
      <c r="AI89">
        <v>0</v>
      </c>
      <c r="AJ89">
        <v>0</v>
      </c>
      <c r="AK89">
        <v>54.567</v>
      </c>
      <c r="AL89">
        <v>12.782</v>
      </c>
      <c r="AM89">
        <v>0</v>
      </c>
      <c r="AN89">
        <v>0.82259000000000004</v>
      </c>
      <c r="AO89">
        <v>0</v>
      </c>
      <c r="AP89">
        <v>1.5371999999999999</v>
      </c>
      <c r="AQ89">
        <v>14.112</v>
      </c>
      <c r="AR89">
        <v>2.2080000000000002</v>
      </c>
      <c r="AS89">
        <v>4.7081999999999997</v>
      </c>
      <c r="AT89">
        <v>20.000017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2394.2591070000008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679.48990000000003</v>
      </c>
      <c r="L90">
        <v>435.435</v>
      </c>
      <c r="M90">
        <v>87</v>
      </c>
      <c r="N90">
        <v>118.125</v>
      </c>
      <c r="O90">
        <v>61.83</v>
      </c>
      <c r="P90">
        <v>125.58750000000001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17.513999999999999</v>
      </c>
      <c r="W90">
        <v>46.021099999999997</v>
      </c>
      <c r="X90">
        <v>145.4701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9.0711999999999993</v>
      </c>
      <c r="AG90">
        <v>43.467599999999997</v>
      </c>
      <c r="AH90">
        <v>0</v>
      </c>
      <c r="AI90">
        <v>0</v>
      </c>
      <c r="AJ90">
        <v>0</v>
      </c>
      <c r="AK90">
        <v>54.567</v>
      </c>
      <c r="AL90">
        <v>12.782</v>
      </c>
      <c r="AM90">
        <v>0</v>
      </c>
      <c r="AN90">
        <v>0.82259000000000004</v>
      </c>
      <c r="AO90">
        <v>0</v>
      </c>
      <c r="AP90">
        <v>1.5371999999999999</v>
      </c>
      <c r="AQ90">
        <v>14.112</v>
      </c>
      <c r="AR90">
        <v>2.2080000000000002</v>
      </c>
      <c r="AS90">
        <v>4.7081999999999997</v>
      </c>
      <c r="AT90">
        <v>20.000017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2391.0431070000004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634.755538</v>
      </c>
      <c r="L91">
        <v>435.435</v>
      </c>
      <c r="M91">
        <v>87</v>
      </c>
      <c r="N91">
        <v>118.125</v>
      </c>
      <c r="O91">
        <v>61.83</v>
      </c>
      <c r="P91">
        <v>125.58750000000001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14.289199999999999</v>
      </c>
      <c r="W91">
        <v>46.021099999999997</v>
      </c>
      <c r="X91">
        <v>145.4701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9.0711999999999993</v>
      </c>
      <c r="AG91">
        <v>43.467599999999997</v>
      </c>
      <c r="AH91">
        <v>0</v>
      </c>
      <c r="AI91">
        <v>0</v>
      </c>
      <c r="AJ91">
        <v>0</v>
      </c>
      <c r="AK91">
        <v>54.567</v>
      </c>
      <c r="AL91">
        <v>12.782</v>
      </c>
      <c r="AM91">
        <v>0</v>
      </c>
      <c r="AN91">
        <v>0.82259000000000004</v>
      </c>
      <c r="AO91">
        <v>0</v>
      </c>
      <c r="AP91">
        <v>1.5371999999999999</v>
      </c>
      <c r="AQ91">
        <v>14.112</v>
      </c>
      <c r="AR91">
        <v>2.2080000000000002</v>
      </c>
      <c r="AS91">
        <v>4.7081999999999997</v>
      </c>
      <c r="AT91">
        <v>20.000017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2343.0839450000008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626.20849999999996</v>
      </c>
      <c r="L92">
        <v>435.435</v>
      </c>
      <c r="M92">
        <v>87</v>
      </c>
      <c r="N92">
        <v>118.125</v>
      </c>
      <c r="O92">
        <v>61.83</v>
      </c>
      <c r="P92">
        <v>125.58750000000001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14.253199</v>
      </c>
      <c r="W92">
        <v>46.021099999999997</v>
      </c>
      <c r="X92">
        <v>145.4701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9.0711999999999993</v>
      </c>
      <c r="AG92">
        <v>43.467599999999997</v>
      </c>
      <c r="AH92">
        <v>0</v>
      </c>
      <c r="AI92">
        <v>0</v>
      </c>
      <c r="AJ92">
        <v>0</v>
      </c>
      <c r="AK92">
        <v>54.567</v>
      </c>
      <c r="AL92">
        <v>12.782</v>
      </c>
      <c r="AM92">
        <v>0</v>
      </c>
      <c r="AN92">
        <v>0.82259000000000004</v>
      </c>
      <c r="AO92">
        <v>0</v>
      </c>
      <c r="AP92">
        <v>1.5371999999999999</v>
      </c>
      <c r="AQ92">
        <v>14.112</v>
      </c>
      <c r="AR92">
        <v>2.2080000000000002</v>
      </c>
      <c r="AS92">
        <v>4.7081999999999997</v>
      </c>
      <c r="AT92">
        <v>20.000017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2334.5009060000007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626.20849999999996</v>
      </c>
      <c r="L93">
        <v>435.435</v>
      </c>
      <c r="M93">
        <v>87</v>
      </c>
      <c r="N93">
        <v>118.125</v>
      </c>
      <c r="O93">
        <v>61.83</v>
      </c>
      <c r="P93">
        <v>125.58750000000001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14.253199</v>
      </c>
      <c r="W93">
        <v>46.021099999999997</v>
      </c>
      <c r="X93">
        <v>145.4701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9.0711999999999993</v>
      </c>
      <c r="AG93">
        <v>43.467599999999997</v>
      </c>
      <c r="AH93">
        <v>0</v>
      </c>
      <c r="AI93">
        <v>0</v>
      </c>
      <c r="AJ93">
        <v>0</v>
      </c>
      <c r="AK93">
        <v>54.567</v>
      </c>
      <c r="AL93">
        <v>12.782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2.2080000000000002</v>
      </c>
      <c r="AS93">
        <v>4.7081999999999997</v>
      </c>
      <c r="AT93">
        <v>20.000017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2318.8517060000004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622.39949999999999</v>
      </c>
      <c r="L94">
        <v>374.77080000000001</v>
      </c>
      <c r="M94">
        <v>87</v>
      </c>
      <c r="N94">
        <v>118.125</v>
      </c>
      <c r="O94">
        <v>61.83</v>
      </c>
      <c r="P94">
        <v>125.58750000000001</v>
      </c>
      <c r="Q94">
        <v>19.125599999999999</v>
      </c>
      <c r="R94">
        <v>42.390099999999997</v>
      </c>
      <c r="S94">
        <v>23.293600000000001</v>
      </c>
      <c r="T94">
        <v>0</v>
      </c>
      <c r="U94">
        <v>418.77</v>
      </c>
      <c r="V94">
        <v>14.253199</v>
      </c>
      <c r="W94">
        <v>46.021099999999997</v>
      </c>
      <c r="X94">
        <v>145.4701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9.0711999999999993</v>
      </c>
      <c r="AG94">
        <v>43.467599999999997</v>
      </c>
      <c r="AH94">
        <v>0</v>
      </c>
      <c r="AI94">
        <v>0</v>
      </c>
      <c r="AJ94">
        <v>0</v>
      </c>
      <c r="AK94">
        <v>54.567</v>
      </c>
      <c r="AL94">
        <v>12.782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20.000017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2248.5876060000001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578.5</v>
      </c>
      <c r="L95">
        <v>302.28339999999997</v>
      </c>
      <c r="M95">
        <v>87</v>
      </c>
      <c r="N95">
        <v>118.125</v>
      </c>
      <c r="O95">
        <v>61.83</v>
      </c>
      <c r="P95">
        <v>125.58750000000001</v>
      </c>
      <c r="Q95">
        <v>16.953299999999999</v>
      </c>
      <c r="R95">
        <v>38.363</v>
      </c>
      <c r="S95">
        <v>19.9605</v>
      </c>
      <c r="T95">
        <v>0</v>
      </c>
      <c r="U95">
        <v>418.77</v>
      </c>
      <c r="V95">
        <v>14.253199</v>
      </c>
      <c r="W95">
        <v>46.021099999999997</v>
      </c>
      <c r="X95">
        <v>145.4701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9.0711999999999993</v>
      </c>
      <c r="AG95">
        <v>43.467599999999997</v>
      </c>
      <c r="AH95">
        <v>0</v>
      </c>
      <c r="AI95">
        <v>0</v>
      </c>
      <c r="AJ95">
        <v>0</v>
      </c>
      <c r="AK95">
        <v>54.567</v>
      </c>
      <c r="AL95">
        <v>12.782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26.495999999999999</v>
      </c>
      <c r="AS95">
        <v>4.7081999999999997</v>
      </c>
      <c r="AT95">
        <v>20.000017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2146.9562060000003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507.5</v>
      </c>
      <c r="L96">
        <v>244.2834</v>
      </c>
      <c r="M96">
        <v>87</v>
      </c>
      <c r="N96">
        <v>118.125</v>
      </c>
      <c r="O96">
        <v>61.83</v>
      </c>
      <c r="P96">
        <v>125.58750000000001</v>
      </c>
      <c r="Q96">
        <v>16.953299999999999</v>
      </c>
      <c r="R96">
        <v>38.363</v>
      </c>
      <c r="S96">
        <v>19.9605</v>
      </c>
      <c r="T96">
        <v>0</v>
      </c>
      <c r="U96">
        <v>418.77</v>
      </c>
      <c r="V96">
        <v>14.253199</v>
      </c>
      <c r="W96">
        <v>46.021099999999997</v>
      </c>
      <c r="X96">
        <v>145.4701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9.0711999999999993</v>
      </c>
      <c r="AG96">
        <v>43.467599999999997</v>
      </c>
      <c r="AH96">
        <v>0</v>
      </c>
      <c r="AI96">
        <v>0</v>
      </c>
      <c r="AJ96">
        <v>0</v>
      </c>
      <c r="AK96">
        <v>54.567</v>
      </c>
      <c r="AL96">
        <v>12.782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26.495999999999999</v>
      </c>
      <c r="AS96">
        <v>4.7081999999999997</v>
      </c>
      <c r="AT96">
        <v>20.000017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2017.9562060000001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436.5</v>
      </c>
      <c r="L97">
        <v>244.2834</v>
      </c>
      <c r="M97">
        <v>87</v>
      </c>
      <c r="N97">
        <v>118.125</v>
      </c>
      <c r="O97">
        <v>61.83</v>
      </c>
      <c r="P97">
        <v>125.58750000000001</v>
      </c>
      <c r="Q97">
        <v>16.953299999999999</v>
      </c>
      <c r="R97">
        <v>38.363</v>
      </c>
      <c r="S97">
        <v>19.9605</v>
      </c>
      <c r="T97">
        <v>0</v>
      </c>
      <c r="U97">
        <v>418.77</v>
      </c>
      <c r="V97">
        <v>14.253199</v>
      </c>
      <c r="W97">
        <v>46.021099999999997</v>
      </c>
      <c r="X97">
        <v>145.4701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9.0711999999999993</v>
      </c>
      <c r="AG97">
        <v>43.467599999999997</v>
      </c>
      <c r="AH97">
        <v>0</v>
      </c>
      <c r="AI97">
        <v>0</v>
      </c>
      <c r="AJ97">
        <v>0</v>
      </c>
      <c r="AK97">
        <v>54.567</v>
      </c>
      <c r="AL97">
        <v>12.782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2.2080000000000002</v>
      </c>
      <c r="AS97">
        <v>4.7081999999999997</v>
      </c>
      <c r="AT97">
        <v>18.887343999999999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1921.555533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378.5</v>
      </c>
      <c r="L98">
        <v>244.2834</v>
      </c>
      <c r="M98">
        <v>87</v>
      </c>
      <c r="N98">
        <v>118.125</v>
      </c>
      <c r="O98">
        <v>61.83</v>
      </c>
      <c r="P98">
        <v>125.58750000000001</v>
      </c>
      <c r="Q98">
        <v>16.953299999999999</v>
      </c>
      <c r="R98">
        <v>38.363</v>
      </c>
      <c r="S98">
        <v>19.9605</v>
      </c>
      <c r="T98">
        <v>0</v>
      </c>
      <c r="U98">
        <v>418.77</v>
      </c>
      <c r="V98">
        <v>14.253199</v>
      </c>
      <c r="W98">
        <v>46.021099999999997</v>
      </c>
      <c r="X98">
        <v>145.4701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9.0711999999999993</v>
      </c>
      <c r="AG98">
        <v>43.467599999999997</v>
      </c>
      <c r="AH98">
        <v>0</v>
      </c>
      <c r="AI98">
        <v>0</v>
      </c>
      <c r="AJ98">
        <v>0</v>
      </c>
      <c r="AK98">
        <v>54.567</v>
      </c>
      <c r="AL98">
        <v>12.782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2.2080000000000002</v>
      </c>
      <c r="AS98">
        <v>4.7081999999999997</v>
      </c>
      <c r="AT98">
        <v>20.000017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1864.6682060000001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13.206142908250005</v>
      </c>
      <c r="L99">
        <f t="shared" si="2"/>
        <v>8.9866633387500006</v>
      </c>
      <c r="M99">
        <f t="shared" si="2"/>
        <v>1.9972582735000002</v>
      </c>
      <c r="N99">
        <f t="shared" si="2"/>
        <v>2.7272331677500001</v>
      </c>
      <c r="O99">
        <f t="shared" si="2"/>
        <v>1.3931598564999985</v>
      </c>
      <c r="P99">
        <f t="shared" si="2"/>
        <v>3.0140995872499947</v>
      </c>
      <c r="Q99">
        <f t="shared" si="2"/>
        <v>0.45970981674999961</v>
      </c>
      <c r="R99">
        <f t="shared" si="2"/>
        <v>0.90078445725000089</v>
      </c>
      <c r="S99">
        <f t="shared" si="2"/>
        <v>0.55224062300000043</v>
      </c>
      <c r="T99">
        <f t="shared" si="2"/>
        <v>0</v>
      </c>
      <c r="U99">
        <f t="shared" si="2"/>
        <v>10.050479999999991</v>
      </c>
      <c r="V99">
        <f t="shared" si="2"/>
        <v>0.42804047350000018</v>
      </c>
      <c r="W99">
        <f t="shared" si="2"/>
        <v>1.006842887249999</v>
      </c>
      <c r="X99">
        <f t="shared" si="2"/>
        <v>3.200427000000007</v>
      </c>
      <c r="Y99">
        <f t="shared" si="2"/>
        <v>0</v>
      </c>
      <c r="Z99">
        <f t="shared" si="2"/>
        <v>7.3163200000000025E-2</v>
      </c>
      <c r="AA99">
        <f t="shared" si="2"/>
        <v>8.4371604999999988E-2</v>
      </c>
      <c r="AB99">
        <f t="shared" si="2"/>
        <v>0.11394484000000005</v>
      </c>
      <c r="AC99">
        <f t="shared" si="2"/>
        <v>0</v>
      </c>
      <c r="AD99">
        <f t="shared" si="2"/>
        <v>8.5864999999999983E-2</v>
      </c>
      <c r="AE99">
        <f t="shared" si="2"/>
        <v>0.25461006699999972</v>
      </c>
      <c r="AF99">
        <f t="shared" si="2"/>
        <v>0.2822720800000002</v>
      </c>
      <c r="AG99">
        <f t="shared" si="2"/>
        <v>1.043222399999999</v>
      </c>
      <c r="AH99">
        <f t="shared" si="2"/>
        <v>0.57577599999999995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0.3347721999999998</v>
      </c>
      <c r="AM99">
        <f t="shared" si="2"/>
        <v>4.7977336000000016E-2</v>
      </c>
      <c r="AN99">
        <f t="shared" si="2"/>
        <v>1.9742160000000016E-2</v>
      </c>
      <c r="AO99">
        <f t="shared" si="2"/>
        <v>0</v>
      </c>
      <c r="AP99">
        <f t="shared" si="2"/>
        <v>2.6452649999999994E-2</v>
      </c>
      <c r="AQ99">
        <f t="shared" si="2"/>
        <v>0.47250000000000031</v>
      </c>
      <c r="AR99">
        <f t="shared" si="2"/>
        <v>0.13223160000000012</v>
      </c>
      <c r="AS99">
        <f t="shared" si="2"/>
        <v>0.17090766000000002</v>
      </c>
      <c r="AT99">
        <f t="shared" si="2"/>
        <v>0.44995505050000051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53.400454238249971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360.26900000000001</v>
      </c>
      <c r="L3">
        <v>231.32252</v>
      </c>
      <c r="M3">
        <v>87.699087000000006</v>
      </c>
      <c r="N3">
        <v>113.63625</v>
      </c>
      <c r="O3">
        <v>59.480460000000001</v>
      </c>
      <c r="P3">
        <v>120.813587</v>
      </c>
      <c r="Q3">
        <v>12.681374</v>
      </c>
      <c r="R3">
        <v>23.736304000000001</v>
      </c>
      <c r="S3">
        <v>14.045199999999999</v>
      </c>
      <c r="T3">
        <v>0</v>
      </c>
      <c r="U3">
        <v>402.85674</v>
      </c>
      <c r="V3">
        <v>11.384776</v>
      </c>
      <c r="W3">
        <v>33.398763000000002</v>
      </c>
      <c r="X3">
        <v>113.679636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8.7264940000000006</v>
      </c>
      <c r="AG3">
        <v>41.815831000000003</v>
      </c>
      <c r="AH3">
        <v>0</v>
      </c>
      <c r="AI3">
        <v>0</v>
      </c>
      <c r="AJ3">
        <v>0</v>
      </c>
      <c r="AK3">
        <v>52.493454</v>
      </c>
      <c r="AL3">
        <v>1.341413</v>
      </c>
      <c r="AM3">
        <v>0</v>
      </c>
      <c r="AN3">
        <v>0.79133200000000004</v>
      </c>
      <c r="AO3">
        <v>0</v>
      </c>
      <c r="AP3">
        <v>1.6020190000000001</v>
      </c>
      <c r="AQ3">
        <v>0</v>
      </c>
      <c r="AR3">
        <v>1.2744580000000001</v>
      </c>
      <c r="AS3">
        <v>5.1763300000000001</v>
      </c>
      <c r="AT3">
        <v>17.914985999999999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1716.1400140000001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360.26900000000001</v>
      </c>
      <c r="L4">
        <v>231.32252</v>
      </c>
      <c r="M4">
        <v>88.504000000000005</v>
      </c>
      <c r="N4">
        <v>113.63625</v>
      </c>
      <c r="O4">
        <v>59.480460000000001</v>
      </c>
      <c r="P4">
        <v>120.815175</v>
      </c>
      <c r="Q4">
        <v>12.1212</v>
      </c>
      <c r="R4">
        <v>22.895600000000002</v>
      </c>
      <c r="S4">
        <v>14.045199999999999</v>
      </c>
      <c r="T4">
        <v>0</v>
      </c>
      <c r="U4">
        <v>402.85674</v>
      </c>
      <c r="V4">
        <v>11.072620000000001</v>
      </c>
      <c r="W4">
        <v>32.261150999999998</v>
      </c>
      <c r="X4">
        <v>113.679636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8.7264940000000006</v>
      </c>
      <c r="AG4">
        <v>41.815831000000003</v>
      </c>
      <c r="AH4">
        <v>0</v>
      </c>
      <c r="AI4">
        <v>0</v>
      </c>
      <c r="AJ4">
        <v>0</v>
      </c>
      <c r="AK4">
        <v>52.493454</v>
      </c>
      <c r="AL4">
        <v>1.341413</v>
      </c>
      <c r="AM4">
        <v>0</v>
      </c>
      <c r="AN4">
        <v>0.79133200000000004</v>
      </c>
      <c r="AO4">
        <v>0</v>
      </c>
      <c r="AP4">
        <v>1.6020190000000001</v>
      </c>
      <c r="AQ4">
        <v>0</v>
      </c>
      <c r="AR4">
        <v>1.2744580000000001</v>
      </c>
      <c r="AS4">
        <v>8.0233109999999996</v>
      </c>
      <c r="AT4">
        <v>17.846107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1716.8739709999998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360.26900000000001</v>
      </c>
      <c r="L5">
        <v>231.32252</v>
      </c>
      <c r="M5">
        <v>72.711232999999993</v>
      </c>
      <c r="N5">
        <v>98.830079999999995</v>
      </c>
      <c r="O5">
        <v>41.548299</v>
      </c>
      <c r="P5">
        <v>120.815175</v>
      </c>
      <c r="Q5">
        <v>12.1212</v>
      </c>
      <c r="R5">
        <v>22.895600000000002</v>
      </c>
      <c r="S5">
        <v>14.045199999999999</v>
      </c>
      <c r="T5">
        <v>0</v>
      </c>
      <c r="U5">
        <v>402.85674</v>
      </c>
      <c r="V5">
        <v>11.072620000000001</v>
      </c>
      <c r="W5">
        <v>32.261150999999998</v>
      </c>
      <c r="X5">
        <v>113.679636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8.7264940000000006</v>
      </c>
      <c r="AG5">
        <v>41.815831000000003</v>
      </c>
      <c r="AH5">
        <v>0</v>
      </c>
      <c r="AI5">
        <v>0</v>
      </c>
      <c r="AJ5">
        <v>0</v>
      </c>
      <c r="AK5">
        <v>52.493454</v>
      </c>
      <c r="AL5">
        <v>1.341413</v>
      </c>
      <c r="AM5">
        <v>0</v>
      </c>
      <c r="AN5">
        <v>0.79133200000000004</v>
      </c>
      <c r="AO5">
        <v>0</v>
      </c>
      <c r="AP5">
        <v>1.6020190000000001</v>
      </c>
      <c r="AQ5">
        <v>0</v>
      </c>
      <c r="AR5">
        <v>1.2744580000000001</v>
      </c>
      <c r="AS5">
        <v>8.0233109999999996</v>
      </c>
      <c r="AT5">
        <v>17.545684000000001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1668.0424499999997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360.26900000000001</v>
      </c>
      <c r="L6">
        <v>231.32252</v>
      </c>
      <c r="M6">
        <v>59.861027</v>
      </c>
      <c r="N6">
        <v>92.589903000000007</v>
      </c>
      <c r="O6">
        <v>41.548299</v>
      </c>
      <c r="P6">
        <v>120.815175</v>
      </c>
      <c r="Q6">
        <v>12.1212</v>
      </c>
      <c r="R6">
        <v>22.895600000000002</v>
      </c>
      <c r="S6">
        <v>14.045199999999999</v>
      </c>
      <c r="T6">
        <v>0</v>
      </c>
      <c r="U6">
        <v>402.85674</v>
      </c>
      <c r="V6">
        <v>11.072620000000001</v>
      </c>
      <c r="W6">
        <v>32.261150999999998</v>
      </c>
      <c r="X6">
        <v>113.679636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8.7264940000000006</v>
      </c>
      <c r="AG6">
        <v>41.815831000000003</v>
      </c>
      <c r="AH6">
        <v>0</v>
      </c>
      <c r="AI6">
        <v>0</v>
      </c>
      <c r="AJ6">
        <v>0</v>
      </c>
      <c r="AK6">
        <v>52.493454</v>
      </c>
      <c r="AL6">
        <v>1.341413</v>
      </c>
      <c r="AM6">
        <v>0</v>
      </c>
      <c r="AN6">
        <v>0.79133200000000004</v>
      </c>
      <c r="AO6">
        <v>0</v>
      </c>
      <c r="AP6">
        <v>1.6020190000000001</v>
      </c>
      <c r="AQ6">
        <v>0</v>
      </c>
      <c r="AR6">
        <v>1.2744580000000001</v>
      </c>
      <c r="AS6">
        <v>8.0233109999999996</v>
      </c>
      <c r="AT6">
        <v>16.474284999999998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1647.880668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360.26900000000001</v>
      </c>
      <c r="L7">
        <v>231.32252</v>
      </c>
      <c r="M7">
        <v>59.861027</v>
      </c>
      <c r="N7">
        <v>92.589903000000007</v>
      </c>
      <c r="O7">
        <v>41.548299</v>
      </c>
      <c r="P7">
        <v>120.815175</v>
      </c>
      <c r="Q7">
        <v>12.1212</v>
      </c>
      <c r="R7">
        <v>22.895600000000002</v>
      </c>
      <c r="S7">
        <v>14.045199999999999</v>
      </c>
      <c r="T7">
        <v>0</v>
      </c>
      <c r="U7">
        <v>402.85674</v>
      </c>
      <c r="V7">
        <v>11.072620000000001</v>
      </c>
      <c r="W7">
        <v>32.261150999999998</v>
      </c>
      <c r="X7">
        <v>113.679636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8.7264940000000006</v>
      </c>
      <c r="AG7">
        <v>41.815831000000003</v>
      </c>
      <c r="AH7">
        <v>0</v>
      </c>
      <c r="AI7">
        <v>0</v>
      </c>
      <c r="AJ7">
        <v>0</v>
      </c>
      <c r="AK7">
        <v>52.493454</v>
      </c>
      <c r="AL7">
        <v>1.341413</v>
      </c>
      <c r="AM7">
        <v>0</v>
      </c>
      <c r="AN7">
        <v>0.79133200000000004</v>
      </c>
      <c r="AO7">
        <v>0</v>
      </c>
      <c r="AP7">
        <v>1.6020190000000001</v>
      </c>
      <c r="AQ7">
        <v>0</v>
      </c>
      <c r="AR7">
        <v>1.2744580000000001</v>
      </c>
      <c r="AS7">
        <v>8.0233109999999996</v>
      </c>
      <c r="AT7">
        <v>16.307382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1647.713765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360.26900000000001</v>
      </c>
      <c r="L8">
        <v>231.32252</v>
      </c>
      <c r="M8">
        <v>59.861027</v>
      </c>
      <c r="N8">
        <v>92.589903000000007</v>
      </c>
      <c r="O8">
        <v>41.548299</v>
      </c>
      <c r="P8">
        <v>120.815175</v>
      </c>
      <c r="Q8">
        <v>12.1212</v>
      </c>
      <c r="R8">
        <v>22.895600000000002</v>
      </c>
      <c r="S8">
        <v>14.045199999999999</v>
      </c>
      <c r="T8">
        <v>0</v>
      </c>
      <c r="U8">
        <v>402.85674</v>
      </c>
      <c r="V8">
        <v>11.072620000000001</v>
      </c>
      <c r="W8">
        <v>26.262599999999999</v>
      </c>
      <c r="X8">
        <v>81.481399999999994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8.7264940000000006</v>
      </c>
      <c r="AG8">
        <v>41.815831000000003</v>
      </c>
      <c r="AH8">
        <v>0</v>
      </c>
      <c r="AI8">
        <v>0</v>
      </c>
      <c r="AJ8">
        <v>0</v>
      </c>
      <c r="AK8">
        <v>52.493454</v>
      </c>
      <c r="AL8">
        <v>1.341413</v>
      </c>
      <c r="AM8">
        <v>0</v>
      </c>
      <c r="AN8">
        <v>0.79133200000000004</v>
      </c>
      <c r="AO8">
        <v>0</v>
      </c>
      <c r="AP8">
        <v>1.6020190000000001</v>
      </c>
      <c r="AQ8">
        <v>0</v>
      </c>
      <c r="AR8">
        <v>1.4868669999999999</v>
      </c>
      <c r="AS8">
        <v>4.6586970000000001</v>
      </c>
      <c r="AT8">
        <v>16.139472000000001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1606.1968629999999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360.26900000000001</v>
      </c>
      <c r="L9">
        <v>231.32252</v>
      </c>
      <c r="M9">
        <v>59.861027</v>
      </c>
      <c r="N9">
        <v>92.589903000000007</v>
      </c>
      <c r="O9">
        <v>41.548299</v>
      </c>
      <c r="P9">
        <v>120.815175</v>
      </c>
      <c r="Q9">
        <v>12.1212</v>
      </c>
      <c r="R9">
        <v>22.895600000000002</v>
      </c>
      <c r="S9">
        <v>14.045199999999999</v>
      </c>
      <c r="T9">
        <v>0</v>
      </c>
      <c r="U9">
        <v>402.85674</v>
      </c>
      <c r="V9">
        <v>11.072620000000001</v>
      </c>
      <c r="W9">
        <v>26.262599999999999</v>
      </c>
      <c r="X9">
        <v>81.481399999999994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8.7264940000000006</v>
      </c>
      <c r="AG9">
        <v>41.815831000000003</v>
      </c>
      <c r="AH9">
        <v>0</v>
      </c>
      <c r="AI9">
        <v>0</v>
      </c>
      <c r="AJ9">
        <v>0</v>
      </c>
      <c r="AK9">
        <v>52.493454</v>
      </c>
      <c r="AL9">
        <v>1.341413</v>
      </c>
      <c r="AM9">
        <v>0</v>
      </c>
      <c r="AN9">
        <v>0.79133200000000004</v>
      </c>
      <c r="AO9">
        <v>0</v>
      </c>
      <c r="AP9">
        <v>1.6020190000000001</v>
      </c>
      <c r="AQ9">
        <v>0</v>
      </c>
      <c r="AR9">
        <v>1.0620480000000001</v>
      </c>
      <c r="AS9">
        <v>4.6586970000000001</v>
      </c>
      <c r="AT9">
        <v>14.817568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1604.4501399999997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360.26900000000001</v>
      </c>
      <c r="L10">
        <v>231.32252</v>
      </c>
      <c r="M10">
        <v>59.861027</v>
      </c>
      <c r="N10">
        <v>92.589903000000007</v>
      </c>
      <c r="O10">
        <v>41.548299</v>
      </c>
      <c r="P10">
        <v>120.815175</v>
      </c>
      <c r="Q10">
        <v>12.1212</v>
      </c>
      <c r="R10">
        <v>22.895600000000002</v>
      </c>
      <c r="S10">
        <v>14.045199999999999</v>
      </c>
      <c r="T10">
        <v>0</v>
      </c>
      <c r="U10">
        <v>402.85674</v>
      </c>
      <c r="V10">
        <v>11.072620000000001</v>
      </c>
      <c r="W10">
        <v>26.262599999999999</v>
      </c>
      <c r="X10">
        <v>81.481399999999994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8.7264940000000006</v>
      </c>
      <c r="AG10">
        <v>41.815831000000003</v>
      </c>
      <c r="AH10">
        <v>0</v>
      </c>
      <c r="AI10">
        <v>0</v>
      </c>
      <c r="AJ10">
        <v>0</v>
      </c>
      <c r="AK10">
        <v>52.493454</v>
      </c>
      <c r="AL10">
        <v>1.341413</v>
      </c>
      <c r="AM10">
        <v>0</v>
      </c>
      <c r="AN10">
        <v>0.79133200000000004</v>
      </c>
      <c r="AO10">
        <v>0</v>
      </c>
      <c r="AP10">
        <v>1.6020190000000001</v>
      </c>
      <c r="AQ10">
        <v>0</v>
      </c>
      <c r="AR10">
        <v>1.0620480000000001</v>
      </c>
      <c r="AS10">
        <v>4.6586970000000001</v>
      </c>
      <c r="AT10">
        <v>14.318072000000001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1603.9506439999998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360.26900000000001</v>
      </c>
      <c r="L11">
        <v>231.32252</v>
      </c>
      <c r="M11">
        <v>59.861027</v>
      </c>
      <c r="N11">
        <v>92.589903000000007</v>
      </c>
      <c r="O11">
        <v>41.548299</v>
      </c>
      <c r="P11">
        <v>120.815175</v>
      </c>
      <c r="Q11">
        <v>12.1212</v>
      </c>
      <c r="R11">
        <v>22.895600000000002</v>
      </c>
      <c r="S11">
        <v>14.045199999999999</v>
      </c>
      <c r="T11">
        <v>0</v>
      </c>
      <c r="U11">
        <v>402.85674</v>
      </c>
      <c r="V11">
        <v>11.072620000000001</v>
      </c>
      <c r="W11">
        <v>26.262599999999999</v>
      </c>
      <c r="X11">
        <v>81.481399999999994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8.7264940000000006</v>
      </c>
      <c r="AG11">
        <v>41.815831000000003</v>
      </c>
      <c r="AH11">
        <v>0</v>
      </c>
      <c r="AI11">
        <v>0</v>
      </c>
      <c r="AJ11">
        <v>0</v>
      </c>
      <c r="AK11">
        <v>52.493454</v>
      </c>
      <c r="AL11">
        <v>1.341413</v>
      </c>
      <c r="AM11">
        <v>0</v>
      </c>
      <c r="AN11">
        <v>0.79133200000000004</v>
      </c>
      <c r="AO11">
        <v>0</v>
      </c>
      <c r="AP11">
        <v>1.6020190000000001</v>
      </c>
      <c r="AQ11">
        <v>0</v>
      </c>
      <c r="AR11">
        <v>0.63722900000000005</v>
      </c>
      <c r="AS11">
        <v>4.6586970000000001</v>
      </c>
      <c r="AT11">
        <v>13.882614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1603.0903669999998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360.26900000000001</v>
      </c>
      <c r="L12">
        <v>231.32252</v>
      </c>
      <c r="M12">
        <v>59.861027</v>
      </c>
      <c r="N12">
        <v>92.589903000000007</v>
      </c>
      <c r="O12">
        <v>41.548299</v>
      </c>
      <c r="P12">
        <v>120.815175</v>
      </c>
      <c r="Q12">
        <v>12.1212</v>
      </c>
      <c r="R12">
        <v>22.895600000000002</v>
      </c>
      <c r="S12">
        <v>14.045199999999999</v>
      </c>
      <c r="T12">
        <v>0</v>
      </c>
      <c r="U12">
        <v>402.85674</v>
      </c>
      <c r="V12">
        <v>11.072620000000001</v>
      </c>
      <c r="W12">
        <v>26.262599999999999</v>
      </c>
      <c r="X12">
        <v>81.481399999999994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8.7264940000000006</v>
      </c>
      <c r="AG12">
        <v>41.815831000000003</v>
      </c>
      <c r="AH12">
        <v>0</v>
      </c>
      <c r="AI12">
        <v>0</v>
      </c>
      <c r="AJ12">
        <v>0</v>
      </c>
      <c r="AK12">
        <v>52.493454</v>
      </c>
      <c r="AL12">
        <v>1.341413</v>
      </c>
      <c r="AM12">
        <v>0</v>
      </c>
      <c r="AN12">
        <v>0.79133200000000004</v>
      </c>
      <c r="AO12">
        <v>0</v>
      </c>
      <c r="AP12">
        <v>1.6020190000000001</v>
      </c>
      <c r="AQ12">
        <v>0</v>
      </c>
      <c r="AR12">
        <v>0.63722900000000005</v>
      </c>
      <c r="AS12">
        <v>4.6586970000000001</v>
      </c>
      <c r="AT12">
        <v>13.753731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1602.9614839999997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360.26900000000001</v>
      </c>
      <c r="L13">
        <v>231.32252</v>
      </c>
      <c r="M13">
        <v>59.861027</v>
      </c>
      <c r="N13">
        <v>92.589903000000007</v>
      </c>
      <c r="O13">
        <v>41.548299</v>
      </c>
      <c r="P13">
        <v>120.815175</v>
      </c>
      <c r="Q13">
        <v>12.1212</v>
      </c>
      <c r="R13">
        <v>22.895600000000002</v>
      </c>
      <c r="S13">
        <v>14.045199999999999</v>
      </c>
      <c r="T13">
        <v>0</v>
      </c>
      <c r="U13">
        <v>402.85674</v>
      </c>
      <c r="V13">
        <v>11.072620000000001</v>
      </c>
      <c r="W13">
        <v>26.262599999999999</v>
      </c>
      <c r="X13">
        <v>81.481399999999994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8.7264940000000006</v>
      </c>
      <c r="AG13">
        <v>41.815831000000003</v>
      </c>
      <c r="AH13">
        <v>0</v>
      </c>
      <c r="AI13">
        <v>0</v>
      </c>
      <c r="AJ13">
        <v>0</v>
      </c>
      <c r="AK13">
        <v>52.493454</v>
      </c>
      <c r="AL13">
        <v>2.2356880000000001</v>
      </c>
      <c r="AM13">
        <v>0</v>
      </c>
      <c r="AN13">
        <v>0.79133200000000004</v>
      </c>
      <c r="AO13">
        <v>0</v>
      </c>
      <c r="AP13">
        <v>1.2323219999999999</v>
      </c>
      <c r="AQ13">
        <v>0</v>
      </c>
      <c r="AR13">
        <v>0.63722900000000005</v>
      </c>
      <c r="AS13">
        <v>4.6586970000000001</v>
      </c>
      <c r="AT13">
        <v>13.32977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1603.0621009999998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360.26900000000001</v>
      </c>
      <c r="L14">
        <v>231.32252</v>
      </c>
      <c r="M14">
        <v>59.861027</v>
      </c>
      <c r="N14">
        <v>92.589903000000007</v>
      </c>
      <c r="O14">
        <v>41.548299</v>
      </c>
      <c r="P14">
        <v>120.815175</v>
      </c>
      <c r="Q14">
        <v>12.1212</v>
      </c>
      <c r="R14">
        <v>22.895600000000002</v>
      </c>
      <c r="S14">
        <v>14.045199999999999</v>
      </c>
      <c r="T14">
        <v>0</v>
      </c>
      <c r="U14">
        <v>402.85674</v>
      </c>
      <c r="V14">
        <v>11.072620000000001</v>
      </c>
      <c r="W14">
        <v>26.262599999999999</v>
      </c>
      <c r="X14">
        <v>81.481399999999994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8.7264940000000006</v>
      </c>
      <c r="AG14">
        <v>41.815831000000003</v>
      </c>
      <c r="AH14">
        <v>0</v>
      </c>
      <c r="AI14">
        <v>0</v>
      </c>
      <c r="AJ14">
        <v>0</v>
      </c>
      <c r="AK14">
        <v>52.493454</v>
      </c>
      <c r="AL14">
        <v>2.2356880000000001</v>
      </c>
      <c r="AM14">
        <v>0</v>
      </c>
      <c r="AN14">
        <v>0.79133200000000004</v>
      </c>
      <c r="AO14">
        <v>0</v>
      </c>
      <c r="AP14">
        <v>1.2323219999999999</v>
      </c>
      <c r="AQ14">
        <v>0</v>
      </c>
      <c r="AR14">
        <v>0.63722900000000005</v>
      </c>
      <c r="AS14">
        <v>4.6586970000000001</v>
      </c>
      <c r="AT14">
        <v>10.273699000000001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1600.0060299999998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360.26900000000001</v>
      </c>
      <c r="L15">
        <v>231.32252</v>
      </c>
      <c r="M15">
        <v>59.861027</v>
      </c>
      <c r="N15">
        <v>92.589903000000007</v>
      </c>
      <c r="O15">
        <v>41.548299</v>
      </c>
      <c r="P15">
        <v>120.815175</v>
      </c>
      <c r="Q15">
        <v>12.1212</v>
      </c>
      <c r="R15">
        <v>22.895600000000002</v>
      </c>
      <c r="S15">
        <v>14.045199999999999</v>
      </c>
      <c r="T15">
        <v>0</v>
      </c>
      <c r="U15">
        <v>402.85674</v>
      </c>
      <c r="V15">
        <v>11.072620000000001</v>
      </c>
      <c r="W15">
        <v>26.262599999999999</v>
      </c>
      <c r="X15">
        <v>81.481399999999994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8.7264940000000006</v>
      </c>
      <c r="AG15">
        <v>41.815831000000003</v>
      </c>
      <c r="AH15">
        <v>0</v>
      </c>
      <c r="AI15">
        <v>0</v>
      </c>
      <c r="AJ15">
        <v>0</v>
      </c>
      <c r="AK15">
        <v>52.493454</v>
      </c>
      <c r="AL15">
        <v>2.2356880000000001</v>
      </c>
      <c r="AM15">
        <v>0</v>
      </c>
      <c r="AN15">
        <v>0.79133200000000004</v>
      </c>
      <c r="AO15">
        <v>0</v>
      </c>
      <c r="AP15">
        <v>1.2323219999999999</v>
      </c>
      <c r="AQ15">
        <v>0</v>
      </c>
      <c r="AR15">
        <v>0.63722900000000005</v>
      </c>
      <c r="AS15">
        <v>4.6586970000000001</v>
      </c>
      <c r="AT15">
        <v>9.880395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1599.6127259999996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360.26900000000001</v>
      </c>
      <c r="L16">
        <v>231.32252</v>
      </c>
      <c r="M16">
        <v>59.861027</v>
      </c>
      <c r="N16">
        <v>92.589903000000007</v>
      </c>
      <c r="O16">
        <v>41.548299</v>
      </c>
      <c r="P16">
        <v>120.815175</v>
      </c>
      <c r="Q16">
        <v>12.1212</v>
      </c>
      <c r="R16">
        <v>22.895600000000002</v>
      </c>
      <c r="S16">
        <v>14.045199999999999</v>
      </c>
      <c r="T16">
        <v>0</v>
      </c>
      <c r="U16">
        <v>402.85674</v>
      </c>
      <c r="V16">
        <v>11.072620000000001</v>
      </c>
      <c r="W16">
        <v>26.262599999999999</v>
      </c>
      <c r="X16">
        <v>81.481399999999994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8.7264940000000006</v>
      </c>
      <c r="AG16">
        <v>41.815831000000003</v>
      </c>
      <c r="AH16">
        <v>0</v>
      </c>
      <c r="AI16">
        <v>0</v>
      </c>
      <c r="AJ16">
        <v>0</v>
      </c>
      <c r="AK16">
        <v>52.493454</v>
      </c>
      <c r="AL16">
        <v>2.2356880000000001</v>
      </c>
      <c r="AM16">
        <v>0</v>
      </c>
      <c r="AN16">
        <v>0.79133200000000004</v>
      </c>
      <c r="AO16">
        <v>0</v>
      </c>
      <c r="AP16">
        <v>1.2323219999999999</v>
      </c>
      <c r="AQ16">
        <v>0</v>
      </c>
      <c r="AR16">
        <v>0.63722900000000005</v>
      </c>
      <c r="AS16">
        <v>4.6586970000000001</v>
      </c>
      <c r="AT16">
        <v>10.569383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1600.3017139999997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360.26900000000001</v>
      </c>
      <c r="L17">
        <v>231.32252</v>
      </c>
      <c r="M17">
        <v>59.861027</v>
      </c>
      <c r="N17">
        <v>92.589903000000007</v>
      </c>
      <c r="O17">
        <v>41.548299</v>
      </c>
      <c r="P17">
        <v>120.815175</v>
      </c>
      <c r="Q17">
        <v>12.1212</v>
      </c>
      <c r="R17">
        <v>22.895600000000002</v>
      </c>
      <c r="S17">
        <v>14.045199999999999</v>
      </c>
      <c r="T17">
        <v>0</v>
      </c>
      <c r="U17">
        <v>402.85674</v>
      </c>
      <c r="V17">
        <v>11.072620000000001</v>
      </c>
      <c r="W17">
        <v>26.262599999999999</v>
      </c>
      <c r="X17">
        <v>81.481399999999994</v>
      </c>
      <c r="Y17">
        <v>0</v>
      </c>
      <c r="Z17">
        <v>2.1164000000000001</v>
      </c>
      <c r="AA17">
        <v>0</v>
      </c>
      <c r="AB17">
        <v>0</v>
      </c>
      <c r="AC17">
        <v>0</v>
      </c>
      <c r="AD17">
        <v>0</v>
      </c>
      <c r="AE17">
        <v>15.852656</v>
      </c>
      <c r="AF17">
        <v>8.7264940000000006</v>
      </c>
      <c r="AG17">
        <v>41.815831000000003</v>
      </c>
      <c r="AH17">
        <v>0</v>
      </c>
      <c r="AI17">
        <v>0</v>
      </c>
      <c r="AJ17">
        <v>0</v>
      </c>
      <c r="AK17">
        <v>52.493454</v>
      </c>
      <c r="AL17">
        <v>2.2356880000000001</v>
      </c>
      <c r="AM17">
        <v>0</v>
      </c>
      <c r="AN17">
        <v>0.79133200000000004</v>
      </c>
      <c r="AO17">
        <v>0</v>
      </c>
      <c r="AP17">
        <v>1.2323219999999999</v>
      </c>
      <c r="AQ17">
        <v>0</v>
      </c>
      <c r="AR17">
        <v>0.63722900000000005</v>
      </c>
      <c r="AS17">
        <v>4.6586970000000001</v>
      </c>
      <c r="AT17">
        <v>11.767849999999999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1619.469237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360.26900000000001</v>
      </c>
      <c r="L18">
        <v>231.32252</v>
      </c>
      <c r="M18">
        <v>59.861027</v>
      </c>
      <c r="N18">
        <v>92.589903000000007</v>
      </c>
      <c r="O18">
        <v>41.548299</v>
      </c>
      <c r="P18">
        <v>120.815175</v>
      </c>
      <c r="Q18">
        <v>12.1212</v>
      </c>
      <c r="R18">
        <v>22.895600000000002</v>
      </c>
      <c r="S18">
        <v>14.045199999999999</v>
      </c>
      <c r="T18">
        <v>0</v>
      </c>
      <c r="U18">
        <v>402.85674</v>
      </c>
      <c r="V18">
        <v>11.072620000000001</v>
      </c>
      <c r="W18">
        <v>26.262599999999999</v>
      </c>
      <c r="X18">
        <v>81.481399999999994</v>
      </c>
      <c r="Y18">
        <v>0</v>
      </c>
      <c r="Z18">
        <v>2.1164000000000001</v>
      </c>
      <c r="AA18">
        <v>0</v>
      </c>
      <c r="AB18">
        <v>0</v>
      </c>
      <c r="AC18">
        <v>0</v>
      </c>
      <c r="AD18">
        <v>0</v>
      </c>
      <c r="AE18">
        <v>15.852656</v>
      </c>
      <c r="AF18">
        <v>8.7264940000000006</v>
      </c>
      <c r="AG18">
        <v>41.815831000000003</v>
      </c>
      <c r="AH18">
        <v>0</v>
      </c>
      <c r="AI18">
        <v>0</v>
      </c>
      <c r="AJ18">
        <v>0</v>
      </c>
      <c r="AK18">
        <v>52.493454</v>
      </c>
      <c r="AL18">
        <v>2.2356880000000001</v>
      </c>
      <c r="AM18">
        <v>0</v>
      </c>
      <c r="AN18">
        <v>0.79133200000000004</v>
      </c>
      <c r="AO18">
        <v>0</v>
      </c>
      <c r="AP18">
        <v>1.2323219999999999</v>
      </c>
      <c r="AQ18">
        <v>0</v>
      </c>
      <c r="AR18">
        <v>1.2744580000000001</v>
      </c>
      <c r="AS18">
        <v>4.6586970000000001</v>
      </c>
      <c r="AT18">
        <v>16.267548000000001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1624.6061640000003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360.26900000000001</v>
      </c>
      <c r="L19">
        <v>231.32252</v>
      </c>
      <c r="M19">
        <v>59.861027</v>
      </c>
      <c r="N19">
        <v>92.589903000000007</v>
      </c>
      <c r="O19">
        <v>41.548299</v>
      </c>
      <c r="P19">
        <v>120.815175</v>
      </c>
      <c r="Q19">
        <v>12.1212</v>
      </c>
      <c r="R19">
        <v>22.895600000000002</v>
      </c>
      <c r="S19">
        <v>14.045199999999999</v>
      </c>
      <c r="T19">
        <v>0</v>
      </c>
      <c r="U19">
        <v>402.85674</v>
      </c>
      <c r="V19">
        <v>11.072620000000001</v>
      </c>
      <c r="W19">
        <v>26.262599999999999</v>
      </c>
      <c r="X19">
        <v>81.481399999999994</v>
      </c>
      <c r="Y19">
        <v>0</v>
      </c>
      <c r="Z19">
        <v>2.1164000000000001</v>
      </c>
      <c r="AA19">
        <v>0</v>
      </c>
      <c r="AB19">
        <v>0</v>
      </c>
      <c r="AC19">
        <v>0</v>
      </c>
      <c r="AD19">
        <v>0</v>
      </c>
      <c r="AE19">
        <v>15.852656</v>
      </c>
      <c r="AF19">
        <v>8.7264940000000006</v>
      </c>
      <c r="AG19">
        <v>41.815831000000003</v>
      </c>
      <c r="AH19">
        <v>0</v>
      </c>
      <c r="AI19">
        <v>0</v>
      </c>
      <c r="AJ19">
        <v>0</v>
      </c>
      <c r="AK19">
        <v>52.493454</v>
      </c>
      <c r="AL19">
        <v>2.2356880000000001</v>
      </c>
      <c r="AM19">
        <v>0</v>
      </c>
      <c r="AN19">
        <v>0.79133200000000004</v>
      </c>
      <c r="AO19">
        <v>0</v>
      </c>
      <c r="AP19">
        <v>1.2323219999999999</v>
      </c>
      <c r="AQ19">
        <v>0</v>
      </c>
      <c r="AR19">
        <v>0</v>
      </c>
      <c r="AS19">
        <v>4.6586970000000001</v>
      </c>
      <c r="AT19">
        <v>16.045382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1623.1095400000002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360.26900000000001</v>
      </c>
      <c r="L20">
        <v>231.32252</v>
      </c>
      <c r="M20">
        <v>59.861027</v>
      </c>
      <c r="N20">
        <v>92.589903000000007</v>
      </c>
      <c r="O20">
        <v>41.548299</v>
      </c>
      <c r="P20">
        <v>120.815175</v>
      </c>
      <c r="Q20">
        <v>12.1212</v>
      </c>
      <c r="R20">
        <v>22.895600000000002</v>
      </c>
      <c r="S20">
        <v>14.045199999999999</v>
      </c>
      <c r="T20">
        <v>0</v>
      </c>
      <c r="U20">
        <v>402.85674</v>
      </c>
      <c r="V20">
        <v>11.072620000000001</v>
      </c>
      <c r="W20">
        <v>26.262599999999999</v>
      </c>
      <c r="X20">
        <v>81.481399999999994</v>
      </c>
      <c r="Y20">
        <v>0</v>
      </c>
      <c r="Z20">
        <v>2.1164000000000001</v>
      </c>
      <c r="AA20">
        <v>0</v>
      </c>
      <c r="AB20">
        <v>0</v>
      </c>
      <c r="AC20">
        <v>0</v>
      </c>
      <c r="AD20">
        <v>0</v>
      </c>
      <c r="AE20">
        <v>15.852656</v>
      </c>
      <c r="AF20">
        <v>8.7264940000000006</v>
      </c>
      <c r="AG20">
        <v>41.815831000000003</v>
      </c>
      <c r="AH20">
        <v>0</v>
      </c>
      <c r="AI20">
        <v>0</v>
      </c>
      <c r="AJ20">
        <v>0</v>
      </c>
      <c r="AK20">
        <v>52.493454</v>
      </c>
      <c r="AL20">
        <v>2.2356880000000001</v>
      </c>
      <c r="AM20">
        <v>0</v>
      </c>
      <c r="AN20">
        <v>0.79133200000000004</v>
      </c>
      <c r="AO20">
        <v>0</v>
      </c>
      <c r="AP20">
        <v>1.2323219999999999</v>
      </c>
      <c r="AQ20">
        <v>0</v>
      </c>
      <c r="AR20">
        <v>0</v>
      </c>
      <c r="AS20">
        <v>4.6586970000000001</v>
      </c>
      <c r="AT20">
        <v>15.564643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1622.6288010000001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360.26900000000001</v>
      </c>
      <c r="L21">
        <v>231.32252</v>
      </c>
      <c r="M21">
        <v>59.861027</v>
      </c>
      <c r="N21">
        <v>92.589903000000007</v>
      </c>
      <c r="O21">
        <v>41.548299</v>
      </c>
      <c r="P21">
        <v>120.815175</v>
      </c>
      <c r="Q21">
        <v>12.1212</v>
      </c>
      <c r="R21">
        <v>22.895600000000002</v>
      </c>
      <c r="S21">
        <v>14.045199999999999</v>
      </c>
      <c r="T21">
        <v>0</v>
      </c>
      <c r="U21">
        <v>402.85674</v>
      </c>
      <c r="V21">
        <v>11.072620000000001</v>
      </c>
      <c r="W21">
        <v>26.262599999999999</v>
      </c>
      <c r="X21">
        <v>81.481399999999994</v>
      </c>
      <c r="Y21">
        <v>0</v>
      </c>
      <c r="Z21">
        <v>2.1164000000000001</v>
      </c>
      <c r="AA21">
        <v>0</v>
      </c>
      <c r="AB21">
        <v>0</v>
      </c>
      <c r="AC21">
        <v>0</v>
      </c>
      <c r="AD21">
        <v>0</v>
      </c>
      <c r="AE21">
        <v>15.852656</v>
      </c>
      <c r="AF21">
        <v>8.7264940000000006</v>
      </c>
      <c r="AG21">
        <v>41.815831000000003</v>
      </c>
      <c r="AH21">
        <v>0</v>
      </c>
      <c r="AI21">
        <v>0</v>
      </c>
      <c r="AJ21">
        <v>0</v>
      </c>
      <c r="AK21">
        <v>52.493454</v>
      </c>
      <c r="AL21">
        <v>2.2356880000000001</v>
      </c>
      <c r="AM21">
        <v>0</v>
      </c>
      <c r="AN21">
        <v>0.79133200000000004</v>
      </c>
      <c r="AO21">
        <v>0</v>
      </c>
      <c r="AP21">
        <v>1.2323219999999999</v>
      </c>
      <c r="AQ21">
        <v>0</v>
      </c>
      <c r="AR21">
        <v>0</v>
      </c>
      <c r="AS21">
        <v>4.6586970000000001</v>
      </c>
      <c r="AT21">
        <v>15.932130000000001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1622.996288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360.26900000000001</v>
      </c>
      <c r="L22">
        <v>231.32252</v>
      </c>
      <c r="M22">
        <v>59.861027</v>
      </c>
      <c r="N22">
        <v>92.589903000000007</v>
      </c>
      <c r="O22">
        <v>41.548299</v>
      </c>
      <c r="P22">
        <v>120.815175</v>
      </c>
      <c r="Q22">
        <v>12.1212</v>
      </c>
      <c r="R22">
        <v>22.895600000000002</v>
      </c>
      <c r="S22">
        <v>14.045199999999999</v>
      </c>
      <c r="T22">
        <v>0</v>
      </c>
      <c r="U22">
        <v>402.85674</v>
      </c>
      <c r="V22">
        <v>11.072620000000001</v>
      </c>
      <c r="W22">
        <v>26.262599999999999</v>
      </c>
      <c r="X22">
        <v>81.481399999999994</v>
      </c>
      <c r="Y22">
        <v>0</v>
      </c>
      <c r="Z22">
        <v>2.1164000000000001</v>
      </c>
      <c r="AA22">
        <v>0</v>
      </c>
      <c r="AB22">
        <v>0</v>
      </c>
      <c r="AC22">
        <v>0</v>
      </c>
      <c r="AD22">
        <v>0</v>
      </c>
      <c r="AE22">
        <v>15.852656</v>
      </c>
      <c r="AF22">
        <v>8.7264940000000006</v>
      </c>
      <c r="AG22">
        <v>41.815831000000003</v>
      </c>
      <c r="AH22">
        <v>0</v>
      </c>
      <c r="AI22">
        <v>0</v>
      </c>
      <c r="AJ22">
        <v>0</v>
      </c>
      <c r="AK22">
        <v>52.493454</v>
      </c>
      <c r="AL22">
        <v>2.2356880000000001</v>
      </c>
      <c r="AM22">
        <v>0</v>
      </c>
      <c r="AN22">
        <v>0.79133200000000004</v>
      </c>
      <c r="AO22">
        <v>0</v>
      </c>
      <c r="AP22">
        <v>1.2323219999999999</v>
      </c>
      <c r="AQ22">
        <v>14.181804</v>
      </c>
      <c r="AR22">
        <v>0</v>
      </c>
      <c r="AS22">
        <v>4.6586970000000001</v>
      </c>
      <c r="AT22">
        <v>14.308491999999999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1635.5544540000001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360.26900000000001</v>
      </c>
      <c r="L23">
        <v>231.32252</v>
      </c>
      <c r="M23">
        <v>59.861027</v>
      </c>
      <c r="N23">
        <v>92.589903000000007</v>
      </c>
      <c r="O23">
        <v>41.548299</v>
      </c>
      <c r="P23">
        <v>120.815175</v>
      </c>
      <c r="Q23">
        <v>12.1212</v>
      </c>
      <c r="R23">
        <v>22.895600000000002</v>
      </c>
      <c r="S23">
        <v>14.045199999999999</v>
      </c>
      <c r="T23">
        <v>0</v>
      </c>
      <c r="U23">
        <v>402.85674</v>
      </c>
      <c r="V23">
        <v>11.072620000000001</v>
      </c>
      <c r="W23">
        <v>26.262599999999999</v>
      </c>
      <c r="X23">
        <v>81.481399999999994</v>
      </c>
      <c r="Y23">
        <v>0</v>
      </c>
      <c r="Z23">
        <v>2.1164000000000001</v>
      </c>
      <c r="AA23">
        <v>0</v>
      </c>
      <c r="AB23">
        <v>0</v>
      </c>
      <c r="AC23">
        <v>0</v>
      </c>
      <c r="AD23">
        <v>0</v>
      </c>
      <c r="AE23">
        <v>15.852656</v>
      </c>
      <c r="AF23">
        <v>8.7264940000000006</v>
      </c>
      <c r="AG23">
        <v>41.815831000000003</v>
      </c>
      <c r="AH23">
        <v>0</v>
      </c>
      <c r="AI23">
        <v>0</v>
      </c>
      <c r="AJ23">
        <v>0</v>
      </c>
      <c r="AK23">
        <v>52.493454</v>
      </c>
      <c r="AL23">
        <v>12.296284</v>
      </c>
      <c r="AM23">
        <v>0</v>
      </c>
      <c r="AN23">
        <v>0.79133200000000004</v>
      </c>
      <c r="AO23">
        <v>0</v>
      </c>
      <c r="AP23">
        <v>1.2323219999999999</v>
      </c>
      <c r="AQ23">
        <v>14.181804</v>
      </c>
      <c r="AR23">
        <v>0</v>
      </c>
      <c r="AS23">
        <v>4.6586970000000001</v>
      </c>
      <c r="AT23">
        <v>16.222289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1647.5288470000003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360.26900000000001</v>
      </c>
      <c r="L24">
        <v>231.32252</v>
      </c>
      <c r="M24">
        <v>59.861027</v>
      </c>
      <c r="N24">
        <v>92.589903000000007</v>
      </c>
      <c r="O24">
        <v>50.946486999999998</v>
      </c>
      <c r="P24">
        <v>120.815175</v>
      </c>
      <c r="Q24">
        <v>12.1212</v>
      </c>
      <c r="R24">
        <v>22.895600000000002</v>
      </c>
      <c r="S24">
        <v>14.045199999999999</v>
      </c>
      <c r="T24">
        <v>0</v>
      </c>
      <c r="U24">
        <v>402.85674</v>
      </c>
      <c r="V24">
        <v>11.072620000000001</v>
      </c>
      <c r="W24">
        <v>29.904347000000001</v>
      </c>
      <c r="X24">
        <v>113.679636</v>
      </c>
      <c r="Y24">
        <v>0</v>
      </c>
      <c r="Z24">
        <v>2.1164000000000001</v>
      </c>
      <c r="AA24">
        <v>0</v>
      </c>
      <c r="AB24">
        <v>0</v>
      </c>
      <c r="AC24">
        <v>0</v>
      </c>
      <c r="AD24">
        <v>0</v>
      </c>
      <c r="AE24">
        <v>15.852656</v>
      </c>
      <c r="AF24">
        <v>8.7264940000000006</v>
      </c>
      <c r="AG24">
        <v>41.815831000000003</v>
      </c>
      <c r="AH24">
        <v>21.864336000000002</v>
      </c>
      <c r="AI24">
        <v>0</v>
      </c>
      <c r="AJ24">
        <v>0</v>
      </c>
      <c r="AK24">
        <v>52.493454</v>
      </c>
      <c r="AL24">
        <v>12.296284</v>
      </c>
      <c r="AM24">
        <v>0</v>
      </c>
      <c r="AN24">
        <v>0.79133200000000004</v>
      </c>
      <c r="AO24">
        <v>0</v>
      </c>
      <c r="AP24">
        <v>1.2323219999999999</v>
      </c>
      <c r="AQ24">
        <v>14.181804</v>
      </c>
      <c r="AR24">
        <v>0</v>
      </c>
      <c r="AS24">
        <v>4.6586970000000001</v>
      </c>
      <c r="AT24">
        <v>18.141690000000001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1716.5507550000002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360.26900000000001</v>
      </c>
      <c r="L25">
        <v>287.11851999999999</v>
      </c>
      <c r="M25">
        <v>88.504000000000005</v>
      </c>
      <c r="N25">
        <v>113.63625</v>
      </c>
      <c r="O25">
        <v>59.480460000000001</v>
      </c>
      <c r="P25">
        <v>120.815175</v>
      </c>
      <c r="Q25">
        <v>12.1212</v>
      </c>
      <c r="R25">
        <v>22.895600000000002</v>
      </c>
      <c r="S25">
        <v>14.045199999999999</v>
      </c>
      <c r="T25">
        <v>0</v>
      </c>
      <c r="U25">
        <v>402.85674</v>
      </c>
      <c r="V25">
        <v>11.072620000000001</v>
      </c>
      <c r="W25">
        <v>29.904347000000001</v>
      </c>
      <c r="X25">
        <v>113.679636</v>
      </c>
      <c r="Y25">
        <v>0</v>
      </c>
      <c r="Z25">
        <v>2.1164000000000001</v>
      </c>
      <c r="AA25">
        <v>0</v>
      </c>
      <c r="AB25">
        <v>0</v>
      </c>
      <c r="AC25">
        <v>0</v>
      </c>
      <c r="AD25">
        <v>0</v>
      </c>
      <c r="AE25">
        <v>15.852656</v>
      </c>
      <c r="AF25">
        <v>8.7264940000000006</v>
      </c>
      <c r="AG25">
        <v>41.815831000000003</v>
      </c>
      <c r="AH25">
        <v>44.639685999999998</v>
      </c>
      <c r="AI25">
        <v>0</v>
      </c>
      <c r="AJ25">
        <v>0</v>
      </c>
      <c r="AK25">
        <v>52.493454</v>
      </c>
      <c r="AL25">
        <v>12.296284</v>
      </c>
      <c r="AM25">
        <v>0</v>
      </c>
      <c r="AN25">
        <v>0.79133200000000004</v>
      </c>
      <c r="AO25">
        <v>0</v>
      </c>
      <c r="AP25">
        <v>1.2323219999999999</v>
      </c>
      <c r="AQ25">
        <v>28.363607999999999</v>
      </c>
      <c r="AR25">
        <v>0</v>
      </c>
      <c r="AS25">
        <v>4.6586970000000001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1868.6255280000005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399.71100000000001</v>
      </c>
      <c r="L26">
        <v>357.813399</v>
      </c>
      <c r="M26">
        <v>88.504000000000005</v>
      </c>
      <c r="N26">
        <v>113.63625</v>
      </c>
      <c r="O26">
        <v>59.480460000000001</v>
      </c>
      <c r="P26">
        <v>120.815175</v>
      </c>
      <c r="Q26">
        <v>14.085893</v>
      </c>
      <c r="R26">
        <v>29.383721000000001</v>
      </c>
      <c r="S26">
        <v>17.126581999999999</v>
      </c>
      <c r="T26">
        <v>0</v>
      </c>
      <c r="U26">
        <v>402.85674</v>
      </c>
      <c r="V26">
        <v>14.274169000000001</v>
      </c>
      <c r="W26">
        <v>44.272297999999999</v>
      </c>
      <c r="X26">
        <v>139.94223600000001</v>
      </c>
      <c r="Y26">
        <v>0</v>
      </c>
      <c r="Z26">
        <v>2.1164000000000001</v>
      </c>
      <c r="AA26">
        <v>0</v>
      </c>
      <c r="AB26">
        <v>0</v>
      </c>
      <c r="AC26">
        <v>0</v>
      </c>
      <c r="AD26">
        <v>0</v>
      </c>
      <c r="AE26">
        <v>15.852656</v>
      </c>
      <c r="AF26">
        <v>8.7264940000000006</v>
      </c>
      <c r="AG26">
        <v>41.815831000000003</v>
      </c>
      <c r="AH26">
        <v>45.004092</v>
      </c>
      <c r="AI26">
        <v>0</v>
      </c>
      <c r="AJ26">
        <v>0</v>
      </c>
      <c r="AK26">
        <v>52.493454</v>
      </c>
      <c r="AL26">
        <v>12.296284</v>
      </c>
      <c r="AM26">
        <v>0</v>
      </c>
      <c r="AN26">
        <v>0.79133200000000004</v>
      </c>
      <c r="AO26">
        <v>0</v>
      </c>
      <c r="AP26">
        <v>1.2323219999999999</v>
      </c>
      <c r="AQ26">
        <v>28.363607999999999</v>
      </c>
      <c r="AR26">
        <v>0</v>
      </c>
      <c r="AS26">
        <v>4.6586970000000001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2034.493109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473.87196499999999</v>
      </c>
      <c r="L27">
        <v>418.88846999999998</v>
      </c>
      <c r="M27">
        <v>88.504000000000005</v>
      </c>
      <c r="N27">
        <v>113.63625</v>
      </c>
      <c r="O27">
        <v>59.480460000000001</v>
      </c>
      <c r="P27">
        <v>120.815175</v>
      </c>
      <c r="Q27">
        <v>15.441281</v>
      </c>
      <c r="R27">
        <v>40.779276000000003</v>
      </c>
      <c r="S27">
        <v>22.833824</v>
      </c>
      <c r="T27">
        <v>0</v>
      </c>
      <c r="U27">
        <v>402.85674</v>
      </c>
      <c r="V27">
        <v>19.942260000000001</v>
      </c>
      <c r="W27">
        <v>44.272297999999999</v>
      </c>
      <c r="X27">
        <v>139.94223600000001</v>
      </c>
      <c r="Y27">
        <v>0</v>
      </c>
      <c r="Z27">
        <v>2.1164000000000001</v>
      </c>
      <c r="AA27">
        <v>0</v>
      </c>
      <c r="AB27">
        <v>0</v>
      </c>
      <c r="AC27">
        <v>0</v>
      </c>
      <c r="AD27">
        <v>0</v>
      </c>
      <c r="AE27">
        <v>15.852656</v>
      </c>
      <c r="AF27">
        <v>8.7264940000000006</v>
      </c>
      <c r="AG27">
        <v>41.815831000000003</v>
      </c>
      <c r="AH27">
        <v>68.052745999999999</v>
      </c>
      <c r="AI27">
        <v>0</v>
      </c>
      <c r="AJ27">
        <v>0</v>
      </c>
      <c r="AK27">
        <v>52.493454</v>
      </c>
      <c r="AL27">
        <v>12.296284</v>
      </c>
      <c r="AM27">
        <v>0</v>
      </c>
      <c r="AN27">
        <v>0.79133200000000004</v>
      </c>
      <c r="AO27">
        <v>0</v>
      </c>
      <c r="AP27">
        <v>1.2323219999999999</v>
      </c>
      <c r="AQ27">
        <v>28.363607999999999</v>
      </c>
      <c r="AR27">
        <v>0</v>
      </c>
      <c r="AS27">
        <v>4.6586970000000001</v>
      </c>
      <c r="AT27">
        <v>19.240016000000001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2216.9040749999995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502.731965</v>
      </c>
      <c r="L28">
        <v>418.88846999999998</v>
      </c>
      <c r="M28">
        <v>88.504000000000005</v>
      </c>
      <c r="N28">
        <v>113.63625</v>
      </c>
      <c r="O28">
        <v>59.480460000000001</v>
      </c>
      <c r="P28">
        <v>120.815175</v>
      </c>
      <c r="Q28">
        <v>19.907471999999999</v>
      </c>
      <c r="R28">
        <v>40.779276000000003</v>
      </c>
      <c r="S28">
        <v>25.387276</v>
      </c>
      <c r="T28">
        <v>0</v>
      </c>
      <c r="U28">
        <v>402.85674</v>
      </c>
      <c r="V28">
        <v>19.942260000000001</v>
      </c>
      <c r="W28">
        <v>44.272297999999999</v>
      </c>
      <c r="X28">
        <v>139.94223600000001</v>
      </c>
      <c r="Y28">
        <v>0</v>
      </c>
      <c r="Z28">
        <v>6.2730100000000002</v>
      </c>
      <c r="AA28">
        <v>6.3078339999999997</v>
      </c>
      <c r="AB28">
        <v>3.2058650000000002</v>
      </c>
      <c r="AC28">
        <v>0</v>
      </c>
      <c r="AD28">
        <v>0</v>
      </c>
      <c r="AE28">
        <v>15.852656</v>
      </c>
      <c r="AF28">
        <v>17.452988999999999</v>
      </c>
      <c r="AG28">
        <v>41.815831000000003</v>
      </c>
      <c r="AH28">
        <v>90.008183000000002</v>
      </c>
      <c r="AI28">
        <v>0</v>
      </c>
      <c r="AJ28">
        <v>0</v>
      </c>
      <c r="AK28">
        <v>52.493454</v>
      </c>
      <c r="AL28">
        <v>12.296284</v>
      </c>
      <c r="AM28">
        <v>0</v>
      </c>
      <c r="AN28">
        <v>0.79133200000000004</v>
      </c>
      <c r="AO28">
        <v>0</v>
      </c>
      <c r="AP28">
        <v>1.2323219999999999</v>
      </c>
      <c r="AQ28">
        <v>28.363607999999999</v>
      </c>
      <c r="AR28">
        <v>0</v>
      </c>
      <c r="AS28">
        <v>4.6586970000000001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2297.1359589999997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570.07196499999998</v>
      </c>
      <c r="L29">
        <v>418.88846999999998</v>
      </c>
      <c r="M29">
        <v>88.504000000000005</v>
      </c>
      <c r="N29">
        <v>113.63625</v>
      </c>
      <c r="O29">
        <v>59.480460000000001</v>
      </c>
      <c r="P29">
        <v>120.815175</v>
      </c>
      <c r="Q29">
        <v>20.990839999999999</v>
      </c>
      <c r="R29">
        <v>40.779276000000003</v>
      </c>
      <c r="S29">
        <v>25.387276</v>
      </c>
      <c r="T29">
        <v>0</v>
      </c>
      <c r="U29">
        <v>402.85674</v>
      </c>
      <c r="V29">
        <v>19.942260000000001</v>
      </c>
      <c r="W29">
        <v>44.272297999999999</v>
      </c>
      <c r="X29">
        <v>139.94223600000001</v>
      </c>
      <c r="Y29">
        <v>0</v>
      </c>
      <c r="Z29">
        <v>6.2730100000000002</v>
      </c>
      <c r="AA29">
        <v>13.507885</v>
      </c>
      <c r="AB29">
        <v>6.4117300000000004</v>
      </c>
      <c r="AC29">
        <v>0</v>
      </c>
      <c r="AD29">
        <v>8.2602130000000002</v>
      </c>
      <c r="AE29">
        <v>15.852656</v>
      </c>
      <c r="AF29">
        <v>26.179483000000001</v>
      </c>
      <c r="AG29">
        <v>41.815831000000003</v>
      </c>
      <c r="AH29">
        <v>90.008183000000002</v>
      </c>
      <c r="AI29">
        <v>0</v>
      </c>
      <c r="AJ29">
        <v>0</v>
      </c>
      <c r="AK29">
        <v>52.493454</v>
      </c>
      <c r="AL29">
        <v>12.296284</v>
      </c>
      <c r="AM29">
        <v>5.0780900000000004</v>
      </c>
      <c r="AN29">
        <v>0.79133200000000004</v>
      </c>
      <c r="AO29">
        <v>0</v>
      </c>
      <c r="AP29">
        <v>1.2323219999999999</v>
      </c>
      <c r="AQ29">
        <v>42.545411999999999</v>
      </c>
      <c r="AR29">
        <v>3.717168</v>
      </c>
      <c r="AS29">
        <v>4.6586970000000001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2415.9290119999987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653.66928399999995</v>
      </c>
      <c r="L30">
        <v>418.88846999999998</v>
      </c>
      <c r="M30">
        <v>88.504000000000005</v>
      </c>
      <c r="N30">
        <v>113.63625</v>
      </c>
      <c r="O30">
        <v>59.480460000000001</v>
      </c>
      <c r="P30">
        <v>120.815175</v>
      </c>
      <c r="Q30">
        <v>20.990839999999999</v>
      </c>
      <c r="R30">
        <v>40.779276000000003</v>
      </c>
      <c r="S30">
        <v>25.387276</v>
      </c>
      <c r="T30">
        <v>0</v>
      </c>
      <c r="U30">
        <v>402.85674</v>
      </c>
      <c r="V30">
        <v>19.942260000000001</v>
      </c>
      <c r="W30">
        <v>44.272297999999999</v>
      </c>
      <c r="X30">
        <v>139.94223600000001</v>
      </c>
      <c r="Y30">
        <v>0</v>
      </c>
      <c r="Z30">
        <v>12.546018999999999</v>
      </c>
      <c r="AA30">
        <v>27.030968999999999</v>
      </c>
      <c r="AB30">
        <v>25.903389000000001</v>
      </c>
      <c r="AC30">
        <v>0</v>
      </c>
      <c r="AD30">
        <v>15.249624000000001</v>
      </c>
      <c r="AE30">
        <v>31.705310999999998</v>
      </c>
      <c r="AF30">
        <v>36.044215999999999</v>
      </c>
      <c r="AG30">
        <v>41.815831000000003</v>
      </c>
      <c r="AH30">
        <v>90.008183000000002</v>
      </c>
      <c r="AI30">
        <v>0</v>
      </c>
      <c r="AJ30">
        <v>0</v>
      </c>
      <c r="AK30">
        <v>52.493454</v>
      </c>
      <c r="AL30">
        <v>53.656511999999999</v>
      </c>
      <c r="AM30">
        <v>15.203493999999999</v>
      </c>
      <c r="AN30">
        <v>0.79133200000000004</v>
      </c>
      <c r="AO30">
        <v>0</v>
      </c>
      <c r="AP30">
        <v>1.2323219999999999</v>
      </c>
      <c r="AQ30">
        <v>42.545411999999999</v>
      </c>
      <c r="AR30">
        <v>3.717168</v>
      </c>
      <c r="AS30">
        <v>4.6586970000000001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2623.0065139999988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653.66928399999995</v>
      </c>
      <c r="L31">
        <v>418.88846999999998</v>
      </c>
      <c r="M31">
        <v>88.504000000000005</v>
      </c>
      <c r="N31">
        <v>113.63625</v>
      </c>
      <c r="O31">
        <v>59.480460000000001</v>
      </c>
      <c r="P31">
        <v>120.815175</v>
      </c>
      <c r="Q31">
        <v>20.990839999999999</v>
      </c>
      <c r="R31">
        <v>40.779276000000003</v>
      </c>
      <c r="S31">
        <v>25.387276</v>
      </c>
      <c r="T31">
        <v>0</v>
      </c>
      <c r="U31">
        <v>402.85674</v>
      </c>
      <c r="V31">
        <v>19.942260000000001</v>
      </c>
      <c r="W31">
        <v>44.272297999999999</v>
      </c>
      <c r="X31">
        <v>139.94223600000001</v>
      </c>
      <c r="Y31">
        <v>0</v>
      </c>
      <c r="Z31">
        <v>12.546018999999999</v>
      </c>
      <c r="AA31">
        <v>27.030968999999999</v>
      </c>
      <c r="AB31">
        <v>38.008735000000001</v>
      </c>
      <c r="AC31">
        <v>0</v>
      </c>
      <c r="AD31">
        <v>17.577732999999998</v>
      </c>
      <c r="AE31">
        <v>31.705310999999998</v>
      </c>
      <c r="AF31">
        <v>36.044215999999999</v>
      </c>
      <c r="AG31">
        <v>41.815831000000003</v>
      </c>
      <c r="AH31">
        <v>90.008183000000002</v>
      </c>
      <c r="AI31">
        <v>0</v>
      </c>
      <c r="AJ31">
        <v>0</v>
      </c>
      <c r="AK31">
        <v>52.493454</v>
      </c>
      <c r="AL31">
        <v>53.656511999999999</v>
      </c>
      <c r="AM31">
        <v>15.203493999999999</v>
      </c>
      <c r="AN31">
        <v>0.79133200000000004</v>
      </c>
      <c r="AO31">
        <v>0</v>
      </c>
      <c r="AP31">
        <v>1.6020190000000001</v>
      </c>
      <c r="AQ31">
        <v>42.545411999999999</v>
      </c>
      <c r="AR31">
        <v>3.717168</v>
      </c>
      <c r="AS31">
        <v>8.0233109999999996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2641.1742799999988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653.66928399999995</v>
      </c>
      <c r="L32">
        <v>418.88846999999998</v>
      </c>
      <c r="M32">
        <v>88.504000000000005</v>
      </c>
      <c r="N32">
        <v>113.63625</v>
      </c>
      <c r="O32">
        <v>59.480460000000001</v>
      </c>
      <c r="P32">
        <v>120.815175</v>
      </c>
      <c r="Q32">
        <v>20.990839999999999</v>
      </c>
      <c r="R32">
        <v>40.779276000000003</v>
      </c>
      <c r="S32">
        <v>25.387276</v>
      </c>
      <c r="T32">
        <v>0</v>
      </c>
      <c r="U32">
        <v>402.85674</v>
      </c>
      <c r="V32">
        <v>19.942260000000001</v>
      </c>
      <c r="W32">
        <v>44.272297999999999</v>
      </c>
      <c r="X32">
        <v>139.94223600000001</v>
      </c>
      <c r="Y32">
        <v>0</v>
      </c>
      <c r="Z32">
        <v>12.546018999999999</v>
      </c>
      <c r="AA32">
        <v>27.030968999999999</v>
      </c>
      <c r="AB32">
        <v>38.008735000000001</v>
      </c>
      <c r="AC32">
        <v>0</v>
      </c>
      <c r="AD32">
        <v>17.577732999999998</v>
      </c>
      <c r="AE32">
        <v>31.705310999999998</v>
      </c>
      <c r="AF32">
        <v>36.044215999999999</v>
      </c>
      <c r="AG32">
        <v>41.815831000000003</v>
      </c>
      <c r="AH32">
        <v>90.008183000000002</v>
      </c>
      <c r="AI32">
        <v>0</v>
      </c>
      <c r="AJ32">
        <v>0</v>
      </c>
      <c r="AK32">
        <v>52.493454</v>
      </c>
      <c r="AL32">
        <v>53.656511999999999</v>
      </c>
      <c r="AM32">
        <v>15.203493999999999</v>
      </c>
      <c r="AN32">
        <v>0.79133200000000004</v>
      </c>
      <c r="AO32">
        <v>0</v>
      </c>
      <c r="AP32">
        <v>1.6020190000000001</v>
      </c>
      <c r="AQ32">
        <v>42.545411999999999</v>
      </c>
      <c r="AR32">
        <v>3.717168</v>
      </c>
      <c r="AS32">
        <v>8.0233109999999996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2641.1742799999988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653.66928399999995</v>
      </c>
      <c r="L33">
        <v>418.88846999999998</v>
      </c>
      <c r="M33">
        <v>88.504000000000005</v>
      </c>
      <c r="N33">
        <v>113.63625</v>
      </c>
      <c r="O33">
        <v>59.480460000000001</v>
      </c>
      <c r="P33">
        <v>120.815175</v>
      </c>
      <c r="Q33">
        <v>20.990839999999999</v>
      </c>
      <c r="R33">
        <v>40.779276000000003</v>
      </c>
      <c r="S33">
        <v>25.387276</v>
      </c>
      <c r="T33">
        <v>0</v>
      </c>
      <c r="U33">
        <v>402.85674</v>
      </c>
      <c r="V33">
        <v>19.942260000000001</v>
      </c>
      <c r="W33">
        <v>44.272297999999999</v>
      </c>
      <c r="X33">
        <v>139.94223600000001</v>
      </c>
      <c r="Y33">
        <v>0</v>
      </c>
      <c r="Z33">
        <v>12.546018999999999</v>
      </c>
      <c r="AA33">
        <v>27.030968999999999</v>
      </c>
      <c r="AB33">
        <v>38.008735000000001</v>
      </c>
      <c r="AC33">
        <v>0</v>
      </c>
      <c r="AD33">
        <v>26.366599999999998</v>
      </c>
      <c r="AE33">
        <v>31.705310999999998</v>
      </c>
      <c r="AF33">
        <v>36.044215999999999</v>
      </c>
      <c r="AG33">
        <v>41.815831000000003</v>
      </c>
      <c r="AH33">
        <v>90.008183000000002</v>
      </c>
      <c r="AI33">
        <v>0</v>
      </c>
      <c r="AJ33">
        <v>0</v>
      </c>
      <c r="AK33">
        <v>52.493454</v>
      </c>
      <c r="AL33">
        <v>53.656511999999999</v>
      </c>
      <c r="AM33">
        <v>15.203493999999999</v>
      </c>
      <c r="AN33">
        <v>0.79133200000000004</v>
      </c>
      <c r="AO33">
        <v>0</v>
      </c>
      <c r="AP33">
        <v>1.8484830000000001</v>
      </c>
      <c r="AQ33">
        <v>42.545411999999999</v>
      </c>
      <c r="AR33">
        <v>3.717168</v>
      </c>
      <c r="AS33">
        <v>8.0233109999999996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2650.2096109999989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653.66928399999995</v>
      </c>
      <c r="L34">
        <v>418.88846999999998</v>
      </c>
      <c r="M34">
        <v>88.504000000000005</v>
      </c>
      <c r="N34">
        <v>113.63625</v>
      </c>
      <c r="O34">
        <v>59.480460000000001</v>
      </c>
      <c r="P34">
        <v>120.815175</v>
      </c>
      <c r="Q34">
        <v>20.990839999999999</v>
      </c>
      <c r="R34">
        <v>40.779276000000003</v>
      </c>
      <c r="S34">
        <v>25.387276</v>
      </c>
      <c r="T34">
        <v>0</v>
      </c>
      <c r="U34">
        <v>402.85674</v>
      </c>
      <c r="V34">
        <v>19.942260000000001</v>
      </c>
      <c r="W34">
        <v>44.272297999999999</v>
      </c>
      <c r="X34">
        <v>139.94223600000001</v>
      </c>
      <c r="Y34">
        <v>0</v>
      </c>
      <c r="Z34">
        <v>12.546018999999999</v>
      </c>
      <c r="AA34">
        <v>13.515484000000001</v>
      </c>
      <c r="AB34">
        <v>38.008735000000001</v>
      </c>
      <c r="AC34">
        <v>0</v>
      </c>
      <c r="AD34">
        <v>26.366599999999998</v>
      </c>
      <c r="AE34">
        <v>31.705310999999998</v>
      </c>
      <c r="AF34">
        <v>36.044215999999999</v>
      </c>
      <c r="AG34">
        <v>41.815831000000003</v>
      </c>
      <c r="AH34">
        <v>90.008183000000002</v>
      </c>
      <c r="AI34">
        <v>0</v>
      </c>
      <c r="AJ34">
        <v>0</v>
      </c>
      <c r="AK34">
        <v>52.493454</v>
      </c>
      <c r="AL34">
        <v>53.656511999999999</v>
      </c>
      <c r="AM34">
        <v>15.203493999999999</v>
      </c>
      <c r="AN34">
        <v>0.79133200000000004</v>
      </c>
      <c r="AO34">
        <v>0</v>
      </c>
      <c r="AP34">
        <v>1.8484830000000001</v>
      </c>
      <c r="AQ34">
        <v>42.545411999999999</v>
      </c>
      <c r="AR34">
        <v>3.717168</v>
      </c>
      <c r="AS34">
        <v>8.0233109999999996</v>
      </c>
      <c r="AT34">
        <v>19.240016000000001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2636.694125999999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653.66928399999995</v>
      </c>
      <c r="L35">
        <v>418.88846999999998</v>
      </c>
      <c r="M35">
        <v>88.504000000000005</v>
      </c>
      <c r="N35">
        <v>113.63625</v>
      </c>
      <c r="O35">
        <v>59.480460000000001</v>
      </c>
      <c r="P35">
        <v>120.815175</v>
      </c>
      <c r="Q35">
        <v>20.990839999999999</v>
      </c>
      <c r="R35">
        <v>40.779276000000003</v>
      </c>
      <c r="S35">
        <v>25.387276</v>
      </c>
      <c r="T35">
        <v>0</v>
      </c>
      <c r="U35">
        <v>402.85674</v>
      </c>
      <c r="V35">
        <v>19.942260000000001</v>
      </c>
      <c r="W35">
        <v>44.272297999999999</v>
      </c>
      <c r="X35">
        <v>139.94223600000001</v>
      </c>
      <c r="Y35">
        <v>0</v>
      </c>
      <c r="Z35">
        <v>12.546018999999999</v>
      </c>
      <c r="AA35">
        <v>13.515484000000001</v>
      </c>
      <c r="AB35">
        <v>25.903389000000001</v>
      </c>
      <c r="AC35">
        <v>0</v>
      </c>
      <c r="AD35">
        <v>17.577732999999998</v>
      </c>
      <c r="AE35">
        <v>31.705310999999998</v>
      </c>
      <c r="AF35">
        <v>36.044215999999999</v>
      </c>
      <c r="AG35">
        <v>41.815831000000003</v>
      </c>
      <c r="AH35">
        <v>90.008183000000002</v>
      </c>
      <c r="AI35">
        <v>0</v>
      </c>
      <c r="AJ35">
        <v>0</v>
      </c>
      <c r="AK35">
        <v>52.493454</v>
      </c>
      <c r="AL35">
        <v>53.656511999999999</v>
      </c>
      <c r="AM35">
        <v>15.203493999999999</v>
      </c>
      <c r="AN35">
        <v>0.79133200000000004</v>
      </c>
      <c r="AO35">
        <v>0</v>
      </c>
      <c r="AP35">
        <v>0.98585800000000001</v>
      </c>
      <c r="AQ35">
        <v>42.545411999999999</v>
      </c>
      <c r="AR35">
        <v>1.2744580000000001</v>
      </c>
      <c r="AS35">
        <v>4.6586970000000001</v>
      </c>
      <c r="AT35">
        <v>19.240016000000001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2609.1299639999988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653.66928399999995</v>
      </c>
      <c r="L36">
        <v>418.88846999999998</v>
      </c>
      <c r="M36">
        <v>88.504000000000005</v>
      </c>
      <c r="N36">
        <v>113.63625</v>
      </c>
      <c r="O36">
        <v>59.480460000000001</v>
      </c>
      <c r="P36">
        <v>120.815175</v>
      </c>
      <c r="Q36">
        <v>20.990839999999999</v>
      </c>
      <c r="R36">
        <v>40.779276000000003</v>
      </c>
      <c r="S36">
        <v>25.387276</v>
      </c>
      <c r="T36">
        <v>0</v>
      </c>
      <c r="U36">
        <v>402.85674</v>
      </c>
      <c r="V36">
        <v>19.942260000000001</v>
      </c>
      <c r="W36">
        <v>44.272297999999999</v>
      </c>
      <c r="X36">
        <v>139.94223600000001</v>
      </c>
      <c r="Y36">
        <v>0</v>
      </c>
      <c r="Z36">
        <v>0</v>
      </c>
      <c r="AA36">
        <v>8.3597800000000007</v>
      </c>
      <c r="AB36">
        <v>3.2058650000000002</v>
      </c>
      <c r="AC36">
        <v>0</v>
      </c>
      <c r="AD36">
        <v>15.249624000000001</v>
      </c>
      <c r="AE36">
        <v>31.705310999999998</v>
      </c>
      <c r="AF36">
        <v>17.073575999999999</v>
      </c>
      <c r="AG36">
        <v>41.815831000000003</v>
      </c>
      <c r="AH36">
        <v>90.008183000000002</v>
      </c>
      <c r="AI36">
        <v>0</v>
      </c>
      <c r="AJ36">
        <v>0</v>
      </c>
      <c r="AK36">
        <v>52.493454</v>
      </c>
      <c r="AL36">
        <v>6.7070639999999999</v>
      </c>
      <c r="AM36">
        <v>15.203493999999999</v>
      </c>
      <c r="AN36">
        <v>0.79133200000000004</v>
      </c>
      <c r="AO36">
        <v>0</v>
      </c>
      <c r="AP36">
        <v>0.98585800000000001</v>
      </c>
      <c r="AQ36">
        <v>42.545411999999999</v>
      </c>
      <c r="AR36">
        <v>1.2744580000000001</v>
      </c>
      <c r="AS36">
        <v>4.6586970000000001</v>
      </c>
      <c r="AT36">
        <v>19.240016000000001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2500.4825199999991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653.66928399999995</v>
      </c>
      <c r="L37">
        <v>418.88846999999998</v>
      </c>
      <c r="M37">
        <v>88.504000000000005</v>
      </c>
      <c r="N37">
        <v>113.63625</v>
      </c>
      <c r="O37">
        <v>59.480460000000001</v>
      </c>
      <c r="P37">
        <v>120.815175</v>
      </c>
      <c r="Q37">
        <v>20.990839999999999</v>
      </c>
      <c r="R37">
        <v>40.779276000000003</v>
      </c>
      <c r="S37">
        <v>25.387276</v>
      </c>
      <c r="T37">
        <v>0</v>
      </c>
      <c r="U37">
        <v>402.85674</v>
      </c>
      <c r="V37">
        <v>19.942260000000001</v>
      </c>
      <c r="W37">
        <v>44.272297999999999</v>
      </c>
      <c r="X37">
        <v>139.94223600000001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8.2602130000000002</v>
      </c>
      <c r="AE37">
        <v>31.705310999999998</v>
      </c>
      <c r="AF37">
        <v>8.7264940000000006</v>
      </c>
      <c r="AG37">
        <v>41.815831000000003</v>
      </c>
      <c r="AH37">
        <v>67.415036000000001</v>
      </c>
      <c r="AI37">
        <v>0</v>
      </c>
      <c r="AJ37">
        <v>0</v>
      </c>
      <c r="AK37">
        <v>52.493454</v>
      </c>
      <c r="AL37">
        <v>12.296284</v>
      </c>
      <c r="AM37">
        <v>15.203493999999999</v>
      </c>
      <c r="AN37">
        <v>0.79133200000000004</v>
      </c>
      <c r="AO37">
        <v>0</v>
      </c>
      <c r="AP37">
        <v>0.98585800000000001</v>
      </c>
      <c r="AQ37">
        <v>28.363607999999999</v>
      </c>
      <c r="AR37">
        <v>1.2744580000000001</v>
      </c>
      <c r="AS37">
        <v>4.6586970000000001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2442.3946509999992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653.66928399999995</v>
      </c>
      <c r="L38">
        <v>418.88846999999998</v>
      </c>
      <c r="M38">
        <v>88.504000000000005</v>
      </c>
      <c r="N38">
        <v>113.63625</v>
      </c>
      <c r="O38">
        <v>59.480460000000001</v>
      </c>
      <c r="P38">
        <v>120.815175</v>
      </c>
      <c r="Q38">
        <v>20.990839999999999</v>
      </c>
      <c r="R38">
        <v>40.779276000000003</v>
      </c>
      <c r="S38">
        <v>25.387276</v>
      </c>
      <c r="T38">
        <v>0</v>
      </c>
      <c r="U38">
        <v>402.85674</v>
      </c>
      <c r="V38">
        <v>19.942260000000001</v>
      </c>
      <c r="W38">
        <v>44.272297999999999</v>
      </c>
      <c r="X38">
        <v>139.94223600000001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31.705310999999998</v>
      </c>
      <c r="AF38">
        <v>8.7264940000000006</v>
      </c>
      <c r="AG38">
        <v>41.815831000000003</v>
      </c>
      <c r="AH38">
        <v>41.906644</v>
      </c>
      <c r="AI38">
        <v>0</v>
      </c>
      <c r="AJ38">
        <v>0</v>
      </c>
      <c r="AK38">
        <v>52.493454</v>
      </c>
      <c r="AL38">
        <v>12.296284</v>
      </c>
      <c r="AM38">
        <v>8.7199530000000003</v>
      </c>
      <c r="AN38">
        <v>0.79133200000000004</v>
      </c>
      <c r="AO38">
        <v>0</v>
      </c>
      <c r="AP38">
        <v>0.98585800000000001</v>
      </c>
      <c r="AQ38">
        <v>28.363607999999999</v>
      </c>
      <c r="AR38">
        <v>1.2744580000000001</v>
      </c>
      <c r="AS38">
        <v>4.6586970000000001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2402.1425049999993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653.66928399999995</v>
      </c>
      <c r="L39">
        <v>418.88846999999998</v>
      </c>
      <c r="M39">
        <v>88.504000000000005</v>
      </c>
      <c r="N39">
        <v>113.63625</v>
      </c>
      <c r="O39">
        <v>59.480460000000001</v>
      </c>
      <c r="P39">
        <v>120.815175</v>
      </c>
      <c r="Q39">
        <v>20.990839999999999</v>
      </c>
      <c r="R39">
        <v>40.779276000000003</v>
      </c>
      <c r="S39">
        <v>25.387276</v>
      </c>
      <c r="T39">
        <v>0</v>
      </c>
      <c r="U39">
        <v>402.85674</v>
      </c>
      <c r="V39">
        <v>19.942260000000001</v>
      </c>
      <c r="W39">
        <v>44.272297999999999</v>
      </c>
      <c r="X39">
        <v>139.94223600000001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15.852656</v>
      </c>
      <c r="AF39">
        <v>8.7264940000000006</v>
      </c>
      <c r="AG39">
        <v>41.815831000000003</v>
      </c>
      <c r="AH39">
        <v>41.906644</v>
      </c>
      <c r="AI39">
        <v>0</v>
      </c>
      <c r="AJ39">
        <v>0</v>
      </c>
      <c r="AK39">
        <v>52.493454</v>
      </c>
      <c r="AL39">
        <v>12.296284</v>
      </c>
      <c r="AM39">
        <v>8.7199530000000003</v>
      </c>
      <c r="AN39">
        <v>0.79133200000000004</v>
      </c>
      <c r="AO39">
        <v>0</v>
      </c>
      <c r="AP39">
        <v>0.98585800000000001</v>
      </c>
      <c r="AQ39">
        <v>28.363607999999999</v>
      </c>
      <c r="AR39">
        <v>25.489152000000001</v>
      </c>
      <c r="AS39">
        <v>8.0233109999999996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2413.8691579999995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653.66928399999995</v>
      </c>
      <c r="L40">
        <v>418.88846999999998</v>
      </c>
      <c r="M40">
        <v>88.504000000000005</v>
      </c>
      <c r="N40">
        <v>113.63625</v>
      </c>
      <c r="O40">
        <v>59.480460000000001</v>
      </c>
      <c r="P40">
        <v>120.815175</v>
      </c>
      <c r="Q40">
        <v>20.990839999999999</v>
      </c>
      <c r="R40">
        <v>40.779276000000003</v>
      </c>
      <c r="S40">
        <v>25.387276</v>
      </c>
      <c r="T40">
        <v>0</v>
      </c>
      <c r="U40">
        <v>402.85674</v>
      </c>
      <c r="V40">
        <v>19.942260000000001</v>
      </c>
      <c r="W40">
        <v>44.272297999999999</v>
      </c>
      <c r="X40">
        <v>139.94223600000001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15.852656</v>
      </c>
      <c r="AF40">
        <v>8.7264940000000006</v>
      </c>
      <c r="AG40">
        <v>41.815831000000003</v>
      </c>
      <c r="AH40">
        <v>22.502046</v>
      </c>
      <c r="AI40">
        <v>0</v>
      </c>
      <c r="AJ40">
        <v>0</v>
      </c>
      <c r="AK40">
        <v>52.493454</v>
      </c>
      <c r="AL40">
        <v>12.296284</v>
      </c>
      <c r="AM40">
        <v>4.4882109999999997</v>
      </c>
      <c r="AN40">
        <v>0.79133200000000004</v>
      </c>
      <c r="AO40">
        <v>0</v>
      </c>
      <c r="AP40">
        <v>0.98585800000000001</v>
      </c>
      <c r="AQ40">
        <v>28.363607999999999</v>
      </c>
      <c r="AR40">
        <v>25.489152000000001</v>
      </c>
      <c r="AS40">
        <v>8.0233109999999996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2390.2328179999995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653.66928399999995</v>
      </c>
      <c r="L41">
        <v>418.88846999999998</v>
      </c>
      <c r="M41">
        <v>88.504000000000005</v>
      </c>
      <c r="N41">
        <v>113.63625</v>
      </c>
      <c r="O41">
        <v>59.480460000000001</v>
      </c>
      <c r="P41">
        <v>120.815175</v>
      </c>
      <c r="Q41">
        <v>20.990839999999999</v>
      </c>
      <c r="R41">
        <v>40.779276000000003</v>
      </c>
      <c r="S41">
        <v>25.387276</v>
      </c>
      <c r="T41">
        <v>0</v>
      </c>
      <c r="U41">
        <v>402.85674</v>
      </c>
      <c r="V41">
        <v>19.942260000000001</v>
      </c>
      <c r="W41">
        <v>44.272297999999999</v>
      </c>
      <c r="X41">
        <v>139.94223600000001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15.852656</v>
      </c>
      <c r="AF41">
        <v>8.7264940000000006</v>
      </c>
      <c r="AG41">
        <v>41.815831000000003</v>
      </c>
      <c r="AH41">
        <v>21.317727999999999</v>
      </c>
      <c r="AI41">
        <v>0</v>
      </c>
      <c r="AJ41">
        <v>0</v>
      </c>
      <c r="AK41">
        <v>52.493454</v>
      </c>
      <c r="AL41">
        <v>12.296284</v>
      </c>
      <c r="AM41">
        <v>0</v>
      </c>
      <c r="AN41">
        <v>0.79133200000000004</v>
      </c>
      <c r="AO41">
        <v>0</v>
      </c>
      <c r="AP41">
        <v>0.98585800000000001</v>
      </c>
      <c r="AQ41">
        <v>27.2727</v>
      </c>
      <c r="AR41">
        <v>1.593072</v>
      </c>
      <c r="AS41">
        <v>8.0233109999999996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2359.5733009999994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653.66928399999995</v>
      </c>
      <c r="L42">
        <v>418.88846999999998</v>
      </c>
      <c r="M42">
        <v>88.504000000000005</v>
      </c>
      <c r="N42">
        <v>113.63625</v>
      </c>
      <c r="O42">
        <v>59.480460000000001</v>
      </c>
      <c r="P42">
        <v>120.815175</v>
      </c>
      <c r="Q42">
        <v>20.990839999999999</v>
      </c>
      <c r="R42">
        <v>40.779276000000003</v>
      </c>
      <c r="S42">
        <v>25.387276</v>
      </c>
      <c r="T42">
        <v>0</v>
      </c>
      <c r="U42">
        <v>402.85674</v>
      </c>
      <c r="V42">
        <v>19.942260000000001</v>
      </c>
      <c r="W42">
        <v>44.272297999999999</v>
      </c>
      <c r="X42">
        <v>139.94223600000001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15.852656</v>
      </c>
      <c r="AF42">
        <v>8.7264940000000006</v>
      </c>
      <c r="AG42">
        <v>41.815831000000003</v>
      </c>
      <c r="AH42">
        <v>0</v>
      </c>
      <c r="AI42">
        <v>0</v>
      </c>
      <c r="AJ42">
        <v>0</v>
      </c>
      <c r="AK42">
        <v>52.493454</v>
      </c>
      <c r="AL42">
        <v>12.296284</v>
      </c>
      <c r="AM42">
        <v>0</v>
      </c>
      <c r="AN42">
        <v>0.79133200000000004</v>
      </c>
      <c r="AO42">
        <v>0</v>
      </c>
      <c r="AP42">
        <v>0.98585800000000001</v>
      </c>
      <c r="AQ42">
        <v>27.2727</v>
      </c>
      <c r="AR42">
        <v>1.593072</v>
      </c>
      <c r="AS42">
        <v>8.0233109999999996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2338.2555729999995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653.66928399999995</v>
      </c>
      <c r="L43">
        <v>418.88846999999998</v>
      </c>
      <c r="M43">
        <v>88.504000000000005</v>
      </c>
      <c r="N43">
        <v>113.63625</v>
      </c>
      <c r="O43">
        <v>59.480460000000001</v>
      </c>
      <c r="P43">
        <v>120.815175</v>
      </c>
      <c r="Q43">
        <v>20.990839999999999</v>
      </c>
      <c r="R43">
        <v>40.779276000000003</v>
      </c>
      <c r="S43">
        <v>25.387276</v>
      </c>
      <c r="T43">
        <v>0</v>
      </c>
      <c r="U43">
        <v>402.85674</v>
      </c>
      <c r="V43">
        <v>19.942260000000001</v>
      </c>
      <c r="W43">
        <v>44.272297999999999</v>
      </c>
      <c r="X43">
        <v>139.94223600000001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8.7264940000000006</v>
      </c>
      <c r="AG43">
        <v>41.815831000000003</v>
      </c>
      <c r="AH43">
        <v>0</v>
      </c>
      <c r="AI43">
        <v>0</v>
      </c>
      <c r="AJ43">
        <v>0</v>
      </c>
      <c r="AK43">
        <v>52.493454</v>
      </c>
      <c r="AL43">
        <v>12.296284</v>
      </c>
      <c r="AM43">
        <v>0</v>
      </c>
      <c r="AN43">
        <v>0.79133200000000004</v>
      </c>
      <c r="AO43">
        <v>0</v>
      </c>
      <c r="AP43">
        <v>0.61616099999999996</v>
      </c>
      <c r="AQ43">
        <v>27.151488000000001</v>
      </c>
      <c r="AR43">
        <v>1.593072</v>
      </c>
      <c r="AS43">
        <v>8.0233109999999996</v>
      </c>
      <c r="AT43">
        <v>19.240016000000001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2321.9120079999993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653.66928399999995</v>
      </c>
      <c r="L44">
        <v>418.88846999999998</v>
      </c>
      <c r="M44">
        <v>88.504000000000005</v>
      </c>
      <c r="N44">
        <v>113.63625</v>
      </c>
      <c r="O44">
        <v>59.480460000000001</v>
      </c>
      <c r="P44">
        <v>120.815175</v>
      </c>
      <c r="Q44">
        <v>20.990839999999999</v>
      </c>
      <c r="R44">
        <v>40.779276000000003</v>
      </c>
      <c r="S44">
        <v>25.387276</v>
      </c>
      <c r="T44">
        <v>0</v>
      </c>
      <c r="U44">
        <v>402.85674</v>
      </c>
      <c r="V44">
        <v>19.942260000000001</v>
      </c>
      <c r="W44">
        <v>44.272297999999999</v>
      </c>
      <c r="X44">
        <v>139.94223600000001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8.7264940000000006</v>
      </c>
      <c r="AG44">
        <v>41.815831000000003</v>
      </c>
      <c r="AH44">
        <v>0</v>
      </c>
      <c r="AI44">
        <v>0</v>
      </c>
      <c r="AJ44">
        <v>0</v>
      </c>
      <c r="AK44">
        <v>52.493454</v>
      </c>
      <c r="AL44">
        <v>12.296284</v>
      </c>
      <c r="AM44">
        <v>0</v>
      </c>
      <c r="AN44">
        <v>0.79133200000000004</v>
      </c>
      <c r="AO44">
        <v>0</v>
      </c>
      <c r="AP44">
        <v>0.61616099999999996</v>
      </c>
      <c r="AQ44">
        <v>27.151488000000001</v>
      </c>
      <c r="AR44">
        <v>1.593072</v>
      </c>
      <c r="AS44">
        <v>8.0233109999999996</v>
      </c>
      <c r="AT44">
        <v>18.236084000000002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2320.9080759999993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627.791965</v>
      </c>
      <c r="L45">
        <v>418.88846999999998</v>
      </c>
      <c r="M45">
        <v>88.504000000000005</v>
      </c>
      <c r="N45">
        <v>113.63625</v>
      </c>
      <c r="O45">
        <v>59.480460000000001</v>
      </c>
      <c r="P45">
        <v>120.815175</v>
      </c>
      <c r="Q45">
        <v>20.990839999999999</v>
      </c>
      <c r="R45">
        <v>40.779276000000003</v>
      </c>
      <c r="S45">
        <v>25.387276</v>
      </c>
      <c r="T45">
        <v>0</v>
      </c>
      <c r="U45">
        <v>402.85674</v>
      </c>
      <c r="V45">
        <v>19.942260000000001</v>
      </c>
      <c r="W45">
        <v>44.272297999999999</v>
      </c>
      <c r="X45">
        <v>139.94223600000001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8.7264940000000006</v>
      </c>
      <c r="AG45">
        <v>41.815831000000003</v>
      </c>
      <c r="AH45">
        <v>0</v>
      </c>
      <c r="AI45">
        <v>0</v>
      </c>
      <c r="AJ45">
        <v>0</v>
      </c>
      <c r="AK45">
        <v>52.493454</v>
      </c>
      <c r="AL45">
        <v>12.296284</v>
      </c>
      <c r="AM45">
        <v>0</v>
      </c>
      <c r="AN45">
        <v>0.79133200000000004</v>
      </c>
      <c r="AO45">
        <v>0</v>
      </c>
      <c r="AP45">
        <v>0.61616099999999996</v>
      </c>
      <c r="AQ45">
        <v>27.151488000000001</v>
      </c>
      <c r="AR45">
        <v>1.593072</v>
      </c>
      <c r="AS45">
        <v>8.0233109999999996</v>
      </c>
      <c r="AT45">
        <v>15.693828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2292.4885009999994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579.69196499999998</v>
      </c>
      <c r="L46">
        <v>418.88846999999998</v>
      </c>
      <c r="M46">
        <v>88.504000000000005</v>
      </c>
      <c r="N46">
        <v>113.63625</v>
      </c>
      <c r="O46">
        <v>59.480460000000001</v>
      </c>
      <c r="P46">
        <v>120.815175</v>
      </c>
      <c r="Q46">
        <v>20.990839999999999</v>
      </c>
      <c r="R46">
        <v>40.779276000000003</v>
      </c>
      <c r="S46">
        <v>25.387276</v>
      </c>
      <c r="T46">
        <v>0</v>
      </c>
      <c r="U46">
        <v>402.85674</v>
      </c>
      <c r="V46">
        <v>19.942260000000001</v>
      </c>
      <c r="W46">
        <v>44.272297999999999</v>
      </c>
      <c r="X46">
        <v>139.94223600000001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8.7264940000000006</v>
      </c>
      <c r="AG46">
        <v>41.815831000000003</v>
      </c>
      <c r="AH46">
        <v>0</v>
      </c>
      <c r="AI46">
        <v>0</v>
      </c>
      <c r="AJ46">
        <v>0</v>
      </c>
      <c r="AK46">
        <v>52.493454</v>
      </c>
      <c r="AL46">
        <v>12.296284</v>
      </c>
      <c r="AM46">
        <v>0</v>
      </c>
      <c r="AN46">
        <v>0.79133200000000004</v>
      </c>
      <c r="AO46">
        <v>0</v>
      </c>
      <c r="AP46">
        <v>0.61616099999999996</v>
      </c>
      <c r="AQ46">
        <v>13.575744</v>
      </c>
      <c r="AR46">
        <v>1.593072</v>
      </c>
      <c r="AS46">
        <v>8.0233109999999996</v>
      </c>
      <c r="AT46">
        <v>17.920432000000002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2233.0393609999996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489.95525800000001</v>
      </c>
      <c r="L47">
        <v>418.88846999999998</v>
      </c>
      <c r="M47">
        <v>83.694000000000003</v>
      </c>
      <c r="N47">
        <v>113.63625</v>
      </c>
      <c r="O47">
        <v>59.480460000000001</v>
      </c>
      <c r="P47">
        <v>120.815175</v>
      </c>
      <c r="Q47">
        <v>20.990839999999999</v>
      </c>
      <c r="R47">
        <v>40.779276000000003</v>
      </c>
      <c r="S47">
        <v>25.387276</v>
      </c>
      <c r="T47">
        <v>0</v>
      </c>
      <c r="U47">
        <v>402.85674</v>
      </c>
      <c r="V47">
        <v>19.942260000000001</v>
      </c>
      <c r="W47">
        <v>44.272297999999999</v>
      </c>
      <c r="X47">
        <v>139.94223600000001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8.7264940000000006</v>
      </c>
      <c r="AG47">
        <v>41.815831000000003</v>
      </c>
      <c r="AH47">
        <v>0</v>
      </c>
      <c r="AI47">
        <v>0</v>
      </c>
      <c r="AJ47">
        <v>0</v>
      </c>
      <c r="AK47">
        <v>52.493454</v>
      </c>
      <c r="AL47">
        <v>12.296284</v>
      </c>
      <c r="AM47">
        <v>0</v>
      </c>
      <c r="AN47">
        <v>0.79133200000000004</v>
      </c>
      <c r="AO47">
        <v>0</v>
      </c>
      <c r="AP47">
        <v>0.98585800000000001</v>
      </c>
      <c r="AQ47">
        <v>13.575744</v>
      </c>
      <c r="AR47">
        <v>25.489152000000001</v>
      </c>
      <c r="AS47">
        <v>8.0233109999999996</v>
      </c>
      <c r="AT47">
        <v>17.467528000000001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2162.305527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461.095258</v>
      </c>
      <c r="L48">
        <v>418.88846999999998</v>
      </c>
      <c r="M48">
        <v>83.694000000000003</v>
      </c>
      <c r="N48">
        <v>113.63625</v>
      </c>
      <c r="O48">
        <v>59.480460000000001</v>
      </c>
      <c r="P48">
        <v>120.815175</v>
      </c>
      <c r="Q48">
        <v>20.990839999999999</v>
      </c>
      <c r="R48">
        <v>40.779276000000003</v>
      </c>
      <c r="S48">
        <v>25.387276</v>
      </c>
      <c r="T48">
        <v>0</v>
      </c>
      <c r="U48">
        <v>402.85674</v>
      </c>
      <c r="V48">
        <v>19.942260000000001</v>
      </c>
      <c r="W48">
        <v>44.272297999999999</v>
      </c>
      <c r="X48">
        <v>139.94223600000001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8.7264940000000006</v>
      </c>
      <c r="AG48">
        <v>41.815831000000003</v>
      </c>
      <c r="AH48">
        <v>0</v>
      </c>
      <c r="AI48">
        <v>0</v>
      </c>
      <c r="AJ48">
        <v>0</v>
      </c>
      <c r="AK48">
        <v>52.493454</v>
      </c>
      <c r="AL48">
        <v>12.296284</v>
      </c>
      <c r="AM48">
        <v>0</v>
      </c>
      <c r="AN48">
        <v>0.79133200000000004</v>
      </c>
      <c r="AO48">
        <v>0</v>
      </c>
      <c r="AP48">
        <v>0.98585800000000001</v>
      </c>
      <c r="AQ48">
        <v>0</v>
      </c>
      <c r="AR48">
        <v>25.489152000000001</v>
      </c>
      <c r="AS48">
        <v>8.0233109999999996</v>
      </c>
      <c r="AT48">
        <v>17.894212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2120.2964669999997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479.82770699999998</v>
      </c>
      <c r="L49">
        <v>418.88846999999998</v>
      </c>
      <c r="M49">
        <v>83.694000000000003</v>
      </c>
      <c r="N49">
        <v>113.63625</v>
      </c>
      <c r="O49">
        <v>59.480460000000001</v>
      </c>
      <c r="P49">
        <v>120.815175</v>
      </c>
      <c r="Q49">
        <v>20.990839999999999</v>
      </c>
      <c r="R49">
        <v>40.779276000000003</v>
      </c>
      <c r="S49">
        <v>25.387276</v>
      </c>
      <c r="T49">
        <v>0</v>
      </c>
      <c r="U49">
        <v>402.85674</v>
      </c>
      <c r="V49">
        <v>19.942260000000001</v>
      </c>
      <c r="W49">
        <v>44.272297999999999</v>
      </c>
      <c r="X49">
        <v>139.94223600000001</v>
      </c>
      <c r="Y49">
        <v>0</v>
      </c>
      <c r="Z49">
        <v>6.2730100000000002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8.7264940000000006</v>
      </c>
      <c r="AG49">
        <v>41.815831000000003</v>
      </c>
      <c r="AH49">
        <v>0</v>
      </c>
      <c r="AI49">
        <v>0</v>
      </c>
      <c r="AJ49">
        <v>0</v>
      </c>
      <c r="AK49">
        <v>52.493454</v>
      </c>
      <c r="AL49">
        <v>12.296284</v>
      </c>
      <c r="AM49">
        <v>0</v>
      </c>
      <c r="AN49">
        <v>0.79133200000000004</v>
      </c>
      <c r="AO49">
        <v>0</v>
      </c>
      <c r="AP49">
        <v>0.98585800000000001</v>
      </c>
      <c r="AQ49">
        <v>0</v>
      </c>
      <c r="AR49">
        <v>1.593072</v>
      </c>
      <c r="AS49">
        <v>16.046621999999999</v>
      </c>
      <c r="AT49">
        <v>17.977914999999999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2129.5128599999998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462.24099999999999</v>
      </c>
      <c r="L50">
        <v>384.25315599999999</v>
      </c>
      <c r="M50">
        <v>83.694000000000003</v>
      </c>
      <c r="N50">
        <v>113.63625</v>
      </c>
      <c r="O50">
        <v>59.480460000000001</v>
      </c>
      <c r="P50">
        <v>120.815175</v>
      </c>
      <c r="Q50">
        <v>20.990839999999999</v>
      </c>
      <c r="R50">
        <v>40.779276000000003</v>
      </c>
      <c r="S50">
        <v>25.387276</v>
      </c>
      <c r="T50">
        <v>0</v>
      </c>
      <c r="U50">
        <v>402.85674</v>
      </c>
      <c r="V50">
        <v>19.942260000000001</v>
      </c>
      <c r="W50">
        <v>44.272297999999999</v>
      </c>
      <c r="X50">
        <v>139.94223600000001</v>
      </c>
      <c r="Y50">
        <v>0</v>
      </c>
      <c r="Z50">
        <v>6.2730100000000002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8.7264940000000006</v>
      </c>
      <c r="AG50">
        <v>41.815831000000003</v>
      </c>
      <c r="AH50">
        <v>0</v>
      </c>
      <c r="AI50">
        <v>0</v>
      </c>
      <c r="AJ50">
        <v>0</v>
      </c>
      <c r="AK50">
        <v>52.493454</v>
      </c>
      <c r="AL50">
        <v>12.296284</v>
      </c>
      <c r="AM50">
        <v>0</v>
      </c>
      <c r="AN50">
        <v>0.79133200000000004</v>
      </c>
      <c r="AO50">
        <v>0</v>
      </c>
      <c r="AP50">
        <v>0.98585800000000001</v>
      </c>
      <c r="AQ50">
        <v>0</v>
      </c>
      <c r="AR50">
        <v>1.593072</v>
      </c>
      <c r="AS50">
        <v>16.046621999999999</v>
      </c>
      <c r="AT50">
        <v>17.891387999999999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2077.2043119999998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479.82770699999998</v>
      </c>
      <c r="L51">
        <v>379.76951000000003</v>
      </c>
      <c r="M51">
        <v>83.694000000000003</v>
      </c>
      <c r="N51">
        <v>113.63625</v>
      </c>
      <c r="O51">
        <v>59.480460000000001</v>
      </c>
      <c r="P51">
        <v>120.815175</v>
      </c>
      <c r="Q51">
        <v>20.990839999999999</v>
      </c>
      <c r="R51">
        <v>40.779276000000003</v>
      </c>
      <c r="S51">
        <v>25.387276</v>
      </c>
      <c r="T51">
        <v>0</v>
      </c>
      <c r="U51">
        <v>402.85674</v>
      </c>
      <c r="V51">
        <v>19.942260000000001</v>
      </c>
      <c r="W51">
        <v>44.272297999999999</v>
      </c>
      <c r="X51">
        <v>139.94223600000001</v>
      </c>
      <c r="Y51">
        <v>0</v>
      </c>
      <c r="Z51">
        <v>6.2730100000000002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41.815831000000003</v>
      </c>
      <c r="AH51">
        <v>0</v>
      </c>
      <c r="AI51">
        <v>0</v>
      </c>
      <c r="AJ51">
        <v>0</v>
      </c>
      <c r="AK51">
        <v>52.493454</v>
      </c>
      <c r="AL51">
        <v>1.341413</v>
      </c>
      <c r="AM51">
        <v>0</v>
      </c>
      <c r="AN51">
        <v>0.79133200000000004</v>
      </c>
      <c r="AO51">
        <v>0</v>
      </c>
      <c r="AP51">
        <v>0.98585800000000001</v>
      </c>
      <c r="AQ51">
        <v>0</v>
      </c>
      <c r="AR51">
        <v>1.593072</v>
      </c>
      <c r="AS51">
        <v>16.046621999999999</v>
      </c>
      <c r="AT51">
        <v>17.888362999999998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2070.6229829999997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452.62099999999998</v>
      </c>
      <c r="L52">
        <v>379.76951000000003</v>
      </c>
      <c r="M52">
        <v>83.694000000000003</v>
      </c>
      <c r="N52">
        <v>113.63625</v>
      </c>
      <c r="O52">
        <v>59.480460000000001</v>
      </c>
      <c r="P52">
        <v>120.815175</v>
      </c>
      <c r="Q52">
        <v>20.990839999999999</v>
      </c>
      <c r="R52">
        <v>40.779276000000003</v>
      </c>
      <c r="S52">
        <v>25.387276</v>
      </c>
      <c r="T52">
        <v>0</v>
      </c>
      <c r="U52">
        <v>402.85674</v>
      </c>
      <c r="V52">
        <v>19.942260000000001</v>
      </c>
      <c r="W52">
        <v>44.272297999999999</v>
      </c>
      <c r="X52">
        <v>139.94223600000001</v>
      </c>
      <c r="Y52">
        <v>0</v>
      </c>
      <c r="Z52">
        <v>6.2730100000000002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41.815831000000003</v>
      </c>
      <c r="AH52">
        <v>0</v>
      </c>
      <c r="AI52">
        <v>0</v>
      </c>
      <c r="AJ52">
        <v>0</v>
      </c>
      <c r="AK52">
        <v>52.493454</v>
      </c>
      <c r="AL52">
        <v>1.341413</v>
      </c>
      <c r="AM52">
        <v>0</v>
      </c>
      <c r="AN52">
        <v>0.79133200000000004</v>
      </c>
      <c r="AO52">
        <v>0</v>
      </c>
      <c r="AP52">
        <v>0.98585800000000001</v>
      </c>
      <c r="AQ52">
        <v>0</v>
      </c>
      <c r="AR52">
        <v>1.593072</v>
      </c>
      <c r="AS52">
        <v>16.046621999999999</v>
      </c>
      <c r="AT52">
        <v>17.943626999999999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2043.4715400000002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438.19099999999997</v>
      </c>
      <c r="L53">
        <v>379.76951000000003</v>
      </c>
      <c r="M53">
        <v>83.694000000000003</v>
      </c>
      <c r="N53">
        <v>113.63625</v>
      </c>
      <c r="O53">
        <v>59.480460000000001</v>
      </c>
      <c r="P53">
        <v>120.815175</v>
      </c>
      <c r="Q53">
        <v>20.990839999999999</v>
      </c>
      <c r="R53">
        <v>40.779276000000003</v>
      </c>
      <c r="S53">
        <v>25.387276</v>
      </c>
      <c r="T53">
        <v>0</v>
      </c>
      <c r="U53">
        <v>402.85674</v>
      </c>
      <c r="V53">
        <v>19.942260000000001</v>
      </c>
      <c r="W53">
        <v>44.272297999999999</v>
      </c>
      <c r="X53">
        <v>139.94223600000001</v>
      </c>
      <c r="Y53">
        <v>0</v>
      </c>
      <c r="Z53">
        <v>6.2730100000000002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41.815831000000003</v>
      </c>
      <c r="AH53">
        <v>0</v>
      </c>
      <c r="AI53">
        <v>0</v>
      </c>
      <c r="AJ53">
        <v>0</v>
      </c>
      <c r="AK53">
        <v>52.493454</v>
      </c>
      <c r="AL53">
        <v>2.2356880000000001</v>
      </c>
      <c r="AM53">
        <v>0</v>
      </c>
      <c r="AN53">
        <v>0.79133200000000004</v>
      </c>
      <c r="AO53">
        <v>0</v>
      </c>
      <c r="AP53">
        <v>0.98585800000000001</v>
      </c>
      <c r="AQ53">
        <v>0</v>
      </c>
      <c r="AR53">
        <v>12.744576</v>
      </c>
      <c r="AS53">
        <v>4.6586970000000001</v>
      </c>
      <c r="AT53">
        <v>16.966318000000001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2028.7220850000003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428.57100000000003</v>
      </c>
      <c r="L54">
        <v>379.76951000000003</v>
      </c>
      <c r="M54">
        <v>83.694000000000003</v>
      </c>
      <c r="N54">
        <v>113.63625</v>
      </c>
      <c r="O54">
        <v>59.480460000000001</v>
      </c>
      <c r="P54">
        <v>120.815175</v>
      </c>
      <c r="Q54">
        <v>20.990839999999999</v>
      </c>
      <c r="R54">
        <v>40.779276000000003</v>
      </c>
      <c r="S54">
        <v>25.387276</v>
      </c>
      <c r="T54">
        <v>0</v>
      </c>
      <c r="U54">
        <v>402.85674</v>
      </c>
      <c r="V54">
        <v>19.942260000000001</v>
      </c>
      <c r="W54">
        <v>44.272297999999999</v>
      </c>
      <c r="X54">
        <v>139.94223600000001</v>
      </c>
      <c r="Y54">
        <v>0</v>
      </c>
      <c r="Z54">
        <v>6.2730100000000002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41.815831000000003</v>
      </c>
      <c r="AH54">
        <v>0</v>
      </c>
      <c r="AI54">
        <v>0</v>
      </c>
      <c r="AJ54">
        <v>0</v>
      </c>
      <c r="AK54">
        <v>52.493454</v>
      </c>
      <c r="AL54">
        <v>2.2356880000000001</v>
      </c>
      <c r="AM54">
        <v>0</v>
      </c>
      <c r="AN54">
        <v>0.79133200000000004</v>
      </c>
      <c r="AO54">
        <v>0</v>
      </c>
      <c r="AP54">
        <v>0.98585800000000001</v>
      </c>
      <c r="AQ54">
        <v>0</v>
      </c>
      <c r="AR54">
        <v>12.744576</v>
      </c>
      <c r="AS54">
        <v>4.6586970000000001</v>
      </c>
      <c r="AT54">
        <v>18.683340999999999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2020.8191079999999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411.255</v>
      </c>
      <c r="L55">
        <v>379.76951000000003</v>
      </c>
      <c r="M55">
        <v>83.694000000000003</v>
      </c>
      <c r="N55">
        <v>113.63625</v>
      </c>
      <c r="O55">
        <v>59.480460000000001</v>
      </c>
      <c r="P55">
        <v>120.815175</v>
      </c>
      <c r="Q55">
        <v>20.990839999999999</v>
      </c>
      <c r="R55">
        <v>40.779276000000003</v>
      </c>
      <c r="S55">
        <v>25.387276</v>
      </c>
      <c r="T55">
        <v>0</v>
      </c>
      <c r="U55">
        <v>402.85674</v>
      </c>
      <c r="V55">
        <v>19.942260000000001</v>
      </c>
      <c r="W55">
        <v>44.272297999999999</v>
      </c>
      <c r="X55">
        <v>139.94223600000001</v>
      </c>
      <c r="Y55">
        <v>0</v>
      </c>
      <c r="Z55">
        <v>6.2730100000000002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41.815831000000003</v>
      </c>
      <c r="AH55">
        <v>0</v>
      </c>
      <c r="AI55">
        <v>0</v>
      </c>
      <c r="AJ55">
        <v>0</v>
      </c>
      <c r="AK55">
        <v>52.493454</v>
      </c>
      <c r="AL55">
        <v>2.2356880000000001</v>
      </c>
      <c r="AM55">
        <v>0</v>
      </c>
      <c r="AN55">
        <v>0.79133200000000004</v>
      </c>
      <c r="AO55">
        <v>0</v>
      </c>
      <c r="AP55">
        <v>0.98585800000000001</v>
      </c>
      <c r="AQ55">
        <v>0</v>
      </c>
      <c r="AR55">
        <v>12.744576</v>
      </c>
      <c r="AS55">
        <v>4.6586970000000001</v>
      </c>
      <c r="AT55">
        <v>18.169322999999999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2002.9890900000003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411.255</v>
      </c>
      <c r="L56">
        <v>379.76951000000003</v>
      </c>
      <c r="M56">
        <v>83.694000000000003</v>
      </c>
      <c r="N56">
        <v>113.63625</v>
      </c>
      <c r="O56">
        <v>59.480460000000001</v>
      </c>
      <c r="P56">
        <v>120.815175</v>
      </c>
      <c r="Q56">
        <v>20.990839999999999</v>
      </c>
      <c r="R56">
        <v>40.779276000000003</v>
      </c>
      <c r="S56">
        <v>25.387276</v>
      </c>
      <c r="T56">
        <v>0</v>
      </c>
      <c r="U56">
        <v>402.85674</v>
      </c>
      <c r="V56">
        <v>19.942260000000001</v>
      </c>
      <c r="W56">
        <v>44.272297999999999</v>
      </c>
      <c r="X56">
        <v>139.94223600000001</v>
      </c>
      <c r="Y56">
        <v>0</v>
      </c>
      <c r="Z56">
        <v>6.2730100000000002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41.815831000000003</v>
      </c>
      <c r="AH56">
        <v>0</v>
      </c>
      <c r="AI56">
        <v>0</v>
      </c>
      <c r="AJ56">
        <v>0</v>
      </c>
      <c r="AK56">
        <v>52.493454</v>
      </c>
      <c r="AL56">
        <v>2.2356880000000001</v>
      </c>
      <c r="AM56">
        <v>0</v>
      </c>
      <c r="AN56">
        <v>0.79133200000000004</v>
      </c>
      <c r="AO56">
        <v>0</v>
      </c>
      <c r="AP56">
        <v>0.98585800000000001</v>
      </c>
      <c r="AQ56">
        <v>0</v>
      </c>
      <c r="AR56">
        <v>12.744576</v>
      </c>
      <c r="AS56">
        <v>4.6586970000000001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2004.0597830000002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411.255</v>
      </c>
      <c r="L57">
        <v>361.98463099999998</v>
      </c>
      <c r="M57">
        <v>83.694000000000003</v>
      </c>
      <c r="N57">
        <v>113.63625</v>
      </c>
      <c r="O57">
        <v>59.480460000000001</v>
      </c>
      <c r="P57">
        <v>120.815175</v>
      </c>
      <c r="Q57">
        <v>19.026147000000002</v>
      </c>
      <c r="R57">
        <v>40.779276000000003</v>
      </c>
      <c r="S57">
        <v>22.305893999999999</v>
      </c>
      <c r="T57">
        <v>0</v>
      </c>
      <c r="U57">
        <v>402.85674</v>
      </c>
      <c r="V57">
        <v>19.942260000000001</v>
      </c>
      <c r="W57">
        <v>44.272297999999999</v>
      </c>
      <c r="X57">
        <v>139.94223600000001</v>
      </c>
      <c r="Y57">
        <v>0</v>
      </c>
      <c r="Z57">
        <v>6.2730100000000002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41.815831000000003</v>
      </c>
      <c r="AH57">
        <v>0</v>
      </c>
      <c r="AI57">
        <v>0</v>
      </c>
      <c r="AJ57">
        <v>0</v>
      </c>
      <c r="AK57">
        <v>52.493454</v>
      </c>
      <c r="AL57">
        <v>2.2356880000000001</v>
      </c>
      <c r="AM57">
        <v>0</v>
      </c>
      <c r="AN57">
        <v>0.79133200000000004</v>
      </c>
      <c r="AO57">
        <v>0</v>
      </c>
      <c r="AP57">
        <v>0.98585800000000001</v>
      </c>
      <c r="AQ57">
        <v>0</v>
      </c>
      <c r="AR57">
        <v>2.1240960000000002</v>
      </c>
      <c r="AS57">
        <v>4.6586970000000001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1970.6083490000001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411.255</v>
      </c>
      <c r="L58">
        <v>361.98463099999998</v>
      </c>
      <c r="M58">
        <v>83.694000000000003</v>
      </c>
      <c r="N58">
        <v>113.63625</v>
      </c>
      <c r="O58">
        <v>59.480460000000001</v>
      </c>
      <c r="P58">
        <v>120.815175</v>
      </c>
      <c r="Q58">
        <v>19.026147000000002</v>
      </c>
      <c r="R58">
        <v>37.155326000000002</v>
      </c>
      <c r="S58">
        <v>22.305893999999999</v>
      </c>
      <c r="T58">
        <v>0</v>
      </c>
      <c r="U58">
        <v>402.85674</v>
      </c>
      <c r="V58">
        <v>18.243945</v>
      </c>
      <c r="W58">
        <v>44.272297999999999</v>
      </c>
      <c r="X58">
        <v>139.94223600000001</v>
      </c>
      <c r="Y58">
        <v>0</v>
      </c>
      <c r="Z58">
        <v>6.2730100000000002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41.815831000000003</v>
      </c>
      <c r="AH58">
        <v>0</v>
      </c>
      <c r="AI58">
        <v>0</v>
      </c>
      <c r="AJ58">
        <v>0</v>
      </c>
      <c r="AK58">
        <v>52.493454</v>
      </c>
      <c r="AL58">
        <v>2.2356880000000001</v>
      </c>
      <c r="AM58">
        <v>0</v>
      </c>
      <c r="AN58">
        <v>0.79133200000000004</v>
      </c>
      <c r="AO58">
        <v>0</v>
      </c>
      <c r="AP58">
        <v>0.98585800000000001</v>
      </c>
      <c r="AQ58">
        <v>0</v>
      </c>
      <c r="AR58">
        <v>2.1240960000000002</v>
      </c>
      <c r="AS58">
        <v>4.6586970000000001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1965.2860840000003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411.255</v>
      </c>
      <c r="L59">
        <v>361.98463099999998</v>
      </c>
      <c r="M59">
        <v>83.694000000000003</v>
      </c>
      <c r="N59">
        <v>113.63625</v>
      </c>
      <c r="O59">
        <v>59.480460000000001</v>
      </c>
      <c r="P59">
        <v>120.815175</v>
      </c>
      <c r="Q59">
        <v>19.026147000000002</v>
      </c>
      <c r="R59">
        <v>37.155326000000002</v>
      </c>
      <c r="S59">
        <v>22.305893999999999</v>
      </c>
      <c r="T59">
        <v>0</v>
      </c>
      <c r="U59">
        <v>402.85674</v>
      </c>
      <c r="V59">
        <v>18.243945</v>
      </c>
      <c r="W59">
        <v>44.272297999999999</v>
      </c>
      <c r="X59">
        <v>139.94223600000001</v>
      </c>
      <c r="Y59">
        <v>0</v>
      </c>
      <c r="Z59">
        <v>6.2730100000000002</v>
      </c>
      <c r="AA59">
        <v>0</v>
      </c>
      <c r="AB59">
        <v>0</v>
      </c>
      <c r="AC59">
        <v>0</v>
      </c>
      <c r="AD59">
        <v>0</v>
      </c>
      <c r="AE59">
        <v>1.851369</v>
      </c>
      <c r="AF59">
        <v>0</v>
      </c>
      <c r="AG59">
        <v>41.815831000000003</v>
      </c>
      <c r="AH59">
        <v>0</v>
      </c>
      <c r="AI59">
        <v>0</v>
      </c>
      <c r="AJ59">
        <v>0</v>
      </c>
      <c r="AK59">
        <v>52.493454</v>
      </c>
      <c r="AL59">
        <v>2.2356880000000001</v>
      </c>
      <c r="AM59">
        <v>0</v>
      </c>
      <c r="AN59">
        <v>0.79133200000000004</v>
      </c>
      <c r="AO59">
        <v>0</v>
      </c>
      <c r="AP59">
        <v>0.98585800000000001</v>
      </c>
      <c r="AQ59">
        <v>0</v>
      </c>
      <c r="AR59">
        <v>2.1240960000000002</v>
      </c>
      <c r="AS59">
        <v>4.6586970000000001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1967.1374530000003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411.255</v>
      </c>
      <c r="L60">
        <v>361.98463099999998</v>
      </c>
      <c r="M60">
        <v>83.694000000000003</v>
      </c>
      <c r="N60">
        <v>113.63625</v>
      </c>
      <c r="O60">
        <v>59.480460000000001</v>
      </c>
      <c r="P60">
        <v>120.815175</v>
      </c>
      <c r="Q60">
        <v>19.026147000000002</v>
      </c>
      <c r="R60">
        <v>37.155326000000002</v>
      </c>
      <c r="S60">
        <v>22.305893999999999</v>
      </c>
      <c r="T60">
        <v>0</v>
      </c>
      <c r="U60">
        <v>402.85674</v>
      </c>
      <c r="V60">
        <v>18.243945</v>
      </c>
      <c r="W60">
        <v>44.272297999999999</v>
      </c>
      <c r="X60">
        <v>139.94223600000001</v>
      </c>
      <c r="Y60">
        <v>0</v>
      </c>
      <c r="Z60">
        <v>6.2730100000000002</v>
      </c>
      <c r="AA60">
        <v>0</v>
      </c>
      <c r="AB60">
        <v>0</v>
      </c>
      <c r="AC60">
        <v>0</v>
      </c>
      <c r="AD60">
        <v>0</v>
      </c>
      <c r="AE60">
        <v>1.851369</v>
      </c>
      <c r="AF60">
        <v>0</v>
      </c>
      <c r="AG60">
        <v>41.815831000000003</v>
      </c>
      <c r="AH60">
        <v>0</v>
      </c>
      <c r="AI60">
        <v>0</v>
      </c>
      <c r="AJ60">
        <v>0</v>
      </c>
      <c r="AK60">
        <v>52.493454</v>
      </c>
      <c r="AL60">
        <v>2.2356880000000001</v>
      </c>
      <c r="AM60">
        <v>0</v>
      </c>
      <c r="AN60">
        <v>0.79133200000000004</v>
      </c>
      <c r="AO60">
        <v>0</v>
      </c>
      <c r="AP60">
        <v>0.98585800000000001</v>
      </c>
      <c r="AQ60">
        <v>0</v>
      </c>
      <c r="AR60">
        <v>2.1240960000000002</v>
      </c>
      <c r="AS60">
        <v>4.6586970000000001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1967.1374530000003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456.16174899999999</v>
      </c>
      <c r="L61">
        <v>379.76951000000003</v>
      </c>
      <c r="M61">
        <v>83.694000000000003</v>
      </c>
      <c r="N61">
        <v>113.63625</v>
      </c>
      <c r="O61">
        <v>59.480460000000001</v>
      </c>
      <c r="P61">
        <v>120.815175</v>
      </c>
      <c r="Q61">
        <v>20.990839999999999</v>
      </c>
      <c r="R61">
        <v>40.434887000000003</v>
      </c>
      <c r="S61">
        <v>24.958038999999999</v>
      </c>
      <c r="T61">
        <v>0</v>
      </c>
      <c r="U61">
        <v>402.85674</v>
      </c>
      <c r="V61">
        <v>19.942260000000001</v>
      </c>
      <c r="W61">
        <v>44.272297999999999</v>
      </c>
      <c r="X61">
        <v>139.94223600000001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1.851369</v>
      </c>
      <c r="AF61">
        <v>0</v>
      </c>
      <c r="AG61">
        <v>41.815831000000003</v>
      </c>
      <c r="AH61">
        <v>0</v>
      </c>
      <c r="AI61">
        <v>0</v>
      </c>
      <c r="AJ61">
        <v>0</v>
      </c>
      <c r="AK61">
        <v>52.493454</v>
      </c>
      <c r="AL61">
        <v>2.2356880000000001</v>
      </c>
      <c r="AM61">
        <v>0</v>
      </c>
      <c r="AN61">
        <v>0.79133200000000004</v>
      </c>
      <c r="AO61">
        <v>0</v>
      </c>
      <c r="AP61">
        <v>0.98585800000000001</v>
      </c>
      <c r="AQ61">
        <v>13.575744</v>
      </c>
      <c r="AR61">
        <v>2.1240960000000002</v>
      </c>
      <c r="AS61">
        <v>4.6586970000000001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2046.7265289999998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507.45499999999998</v>
      </c>
      <c r="L62">
        <v>379.76951000000003</v>
      </c>
      <c r="M62">
        <v>83.694000000000003</v>
      </c>
      <c r="N62">
        <v>113.63625</v>
      </c>
      <c r="O62">
        <v>59.480460000000001</v>
      </c>
      <c r="P62">
        <v>120.815175</v>
      </c>
      <c r="Q62">
        <v>20.990839999999999</v>
      </c>
      <c r="R62">
        <v>40.779276000000003</v>
      </c>
      <c r="S62">
        <v>25.387276</v>
      </c>
      <c r="T62">
        <v>0</v>
      </c>
      <c r="U62">
        <v>402.85674</v>
      </c>
      <c r="V62">
        <v>19.942260000000001</v>
      </c>
      <c r="W62">
        <v>44.272297999999999</v>
      </c>
      <c r="X62">
        <v>139.94223600000001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1.851369</v>
      </c>
      <c r="AF62">
        <v>0</v>
      </c>
      <c r="AG62">
        <v>41.815831000000003</v>
      </c>
      <c r="AH62">
        <v>0</v>
      </c>
      <c r="AI62">
        <v>0</v>
      </c>
      <c r="AJ62">
        <v>0</v>
      </c>
      <c r="AK62">
        <v>52.493454</v>
      </c>
      <c r="AL62">
        <v>2.2356880000000001</v>
      </c>
      <c r="AM62">
        <v>0</v>
      </c>
      <c r="AN62">
        <v>0.79133200000000004</v>
      </c>
      <c r="AO62">
        <v>0</v>
      </c>
      <c r="AP62">
        <v>0.98585800000000001</v>
      </c>
      <c r="AQ62">
        <v>13.575744</v>
      </c>
      <c r="AR62">
        <v>2.1240960000000002</v>
      </c>
      <c r="AS62">
        <v>4.6586970000000001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2098.7934060000002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559.21925799999997</v>
      </c>
      <c r="L63">
        <v>418.88846999999998</v>
      </c>
      <c r="M63">
        <v>83.694000000000003</v>
      </c>
      <c r="N63">
        <v>113.63625</v>
      </c>
      <c r="O63">
        <v>59.480460000000001</v>
      </c>
      <c r="P63">
        <v>120.815175</v>
      </c>
      <c r="Q63">
        <v>20.990839999999999</v>
      </c>
      <c r="R63">
        <v>40.779276000000003</v>
      </c>
      <c r="S63">
        <v>25.387276</v>
      </c>
      <c r="T63">
        <v>0</v>
      </c>
      <c r="U63">
        <v>402.85674</v>
      </c>
      <c r="V63">
        <v>19.942260000000001</v>
      </c>
      <c r="W63">
        <v>44.272297999999999</v>
      </c>
      <c r="X63">
        <v>139.94223600000001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1.851369</v>
      </c>
      <c r="AF63">
        <v>0</v>
      </c>
      <c r="AG63">
        <v>41.815831000000003</v>
      </c>
      <c r="AH63">
        <v>0</v>
      </c>
      <c r="AI63">
        <v>0</v>
      </c>
      <c r="AJ63">
        <v>0</v>
      </c>
      <c r="AK63">
        <v>52.493454</v>
      </c>
      <c r="AL63">
        <v>2.2356880000000001</v>
      </c>
      <c r="AM63">
        <v>0</v>
      </c>
      <c r="AN63">
        <v>0.79133200000000004</v>
      </c>
      <c r="AO63">
        <v>0</v>
      </c>
      <c r="AP63">
        <v>0</v>
      </c>
      <c r="AQ63">
        <v>13.575744</v>
      </c>
      <c r="AR63">
        <v>12.744576</v>
      </c>
      <c r="AS63">
        <v>4.6586970000000001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2199.3112459999998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651.07321400000001</v>
      </c>
      <c r="L64">
        <v>418.88846999999998</v>
      </c>
      <c r="M64">
        <v>83.694000000000003</v>
      </c>
      <c r="N64">
        <v>113.63625</v>
      </c>
      <c r="O64">
        <v>59.480460000000001</v>
      </c>
      <c r="P64">
        <v>120.815175</v>
      </c>
      <c r="Q64">
        <v>20.990839999999999</v>
      </c>
      <c r="R64">
        <v>40.779276000000003</v>
      </c>
      <c r="S64">
        <v>25.387276</v>
      </c>
      <c r="T64">
        <v>0</v>
      </c>
      <c r="U64">
        <v>402.85674</v>
      </c>
      <c r="V64">
        <v>19.942260000000001</v>
      </c>
      <c r="W64">
        <v>44.272297999999999</v>
      </c>
      <c r="X64">
        <v>139.94223600000001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1.851369</v>
      </c>
      <c r="AF64">
        <v>0</v>
      </c>
      <c r="AG64">
        <v>41.815831000000003</v>
      </c>
      <c r="AH64">
        <v>0</v>
      </c>
      <c r="AI64">
        <v>0</v>
      </c>
      <c r="AJ64">
        <v>0</v>
      </c>
      <c r="AK64">
        <v>52.493454</v>
      </c>
      <c r="AL64">
        <v>2.2356880000000001</v>
      </c>
      <c r="AM64">
        <v>0</v>
      </c>
      <c r="AN64">
        <v>0.79133200000000004</v>
      </c>
      <c r="AO64">
        <v>0</v>
      </c>
      <c r="AP64">
        <v>0</v>
      </c>
      <c r="AQ64">
        <v>27.2727</v>
      </c>
      <c r="AR64">
        <v>12.744576</v>
      </c>
      <c r="AS64">
        <v>4.6586970000000001</v>
      </c>
      <c r="AT64">
        <v>18.820896000000001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2304.4430379999994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653.66928399999995</v>
      </c>
      <c r="L65">
        <v>418.88846999999998</v>
      </c>
      <c r="M65">
        <v>83.694000000000003</v>
      </c>
      <c r="N65">
        <v>113.63625</v>
      </c>
      <c r="O65">
        <v>59.480460000000001</v>
      </c>
      <c r="P65">
        <v>120.815175</v>
      </c>
      <c r="Q65">
        <v>20.990839999999999</v>
      </c>
      <c r="R65">
        <v>40.779276000000003</v>
      </c>
      <c r="S65">
        <v>25.387276</v>
      </c>
      <c r="T65">
        <v>0</v>
      </c>
      <c r="U65">
        <v>402.85674</v>
      </c>
      <c r="V65">
        <v>19.942260000000001</v>
      </c>
      <c r="W65">
        <v>44.272297999999999</v>
      </c>
      <c r="X65">
        <v>139.94223600000001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1.851369</v>
      </c>
      <c r="AF65">
        <v>0</v>
      </c>
      <c r="AG65">
        <v>41.815831000000003</v>
      </c>
      <c r="AH65">
        <v>0</v>
      </c>
      <c r="AI65">
        <v>0</v>
      </c>
      <c r="AJ65">
        <v>0</v>
      </c>
      <c r="AK65">
        <v>52.493454</v>
      </c>
      <c r="AL65">
        <v>12.296284</v>
      </c>
      <c r="AM65">
        <v>0</v>
      </c>
      <c r="AN65">
        <v>0.79133200000000004</v>
      </c>
      <c r="AO65">
        <v>0</v>
      </c>
      <c r="AP65">
        <v>0</v>
      </c>
      <c r="AQ65">
        <v>27.2727</v>
      </c>
      <c r="AR65">
        <v>12.744576</v>
      </c>
      <c r="AS65">
        <v>5.1763300000000001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2318.0364569999992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653.66928399999995</v>
      </c>
      <c r="L66">
        <v>418.88846999999998</v>
      </c>
      <c r="M66">
        <v>83.694000000000003</v>
      </c>
      <c r="N66">
        <v>113.63625</v>
      </c>
      <c r="O66">
        <v>59.480460000000001</v>
      </c>
      <c r="P66">
        <v>120.815175</v>
      </c>
      <c r="Q66">
        <v>20.990839999999999</v>
      </c>
      <c r="R66">
        <v>40.779276000000003</v>
      </c>
      <c r="S66">
        <v>25.387276</v>
      </c>
      <c r="T66">
        <v>0</v>
      </c>
      <c r="U66">
        <v>402.85674</v>
      </c>
      <c r="V66">
        <v>19.942260000000001</v>
      </c>
      <c r="W66">
        <v>44.272297999999999</v>
      </c>
      <c r="X66">
        <v>139.94223600000001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1.851369</v>
      </c>
      <c r="AF66">
        <v>0</v>
      </c>
      <c r="AG66">
        <v>41.815831000000003</v>
      </c>
      <c r="AH66">
        <v>21.864336000000002</v>
      </c>
      <c r="AI66">
        <v>0</v>
      </c>
      <c r="AJ66">
        <v>0</v>
      </c>
      <c r="AK66">
        <v>52.493454</v>
      </c>
      <c r="AL66">
        <v>12.296284</v>
      </c>
      <c r="AM66">
        <v>0</v>
      </c>
      <c r="AN66">
        <v>0.79133200000000004</v>
      </c>
      <c r="AO66">
        <v>0</v>
      </c>
      <c r="AP66">
        <v>0</v>
      </c>
      <c r="AQ66">
        <v>41.81814</v>
      </c>
      <c r="AR66">
        <v>12.744576</v>
      </c>
      <c r="AS66">
        <v>5.1763300000000001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2354.4462329999992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653.66928399999995</v>
      </c>
      <c r="L67">
        <v>418.88846999999998</v>
      </c>
      <c r="M67">
        <v>83.694000000000003</v>
      </c>
      <c r="N67">
        <v>113.63625</v>
      </c>
      <c r="O67">
        <v>59.480460000000001</v>
      </c>
      <c r="P67">
        <v>120.815175</v>
      </c>
      <c r="Q67">
        <v>20.990839999999999</v>
      </c>
      <c r="R67">
        <v>40.779276000000003</v>
      </c>
      <c r="S67">
        <v>25.387276</v>
      </c>
      <c r="T67">
        <v>0</v>
      </c>
      <c r="U67">
        <v>402.85674</v>
      </c>
      <c r="V67">
        <v>19.942260000000001</v>
      </c>
      <c r="W67">
        <v>44.272297999999999</v>
      </c>
      <c r="X67">
        <v>139.94223600000001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1.851369</v>
      </c>
      <c r="AF67">
        <v>0</v>
      </c>
      <c r="AG67">
        <v>41.815831000000003</v>
      </c>
      <c r="AH67">
        <v>21.864336000000002</v>
      </c>
      <c r="AI67">
        <v>0</v>
      </c>
      <c r="AJ67">
        <v>0</v>
      </c>
      <c r="AK67">
        <v>52.493454</v>
      </c>
      <c r="AL67">
        <v>12.296284</v>
      </c>
      <c r="AM67">
        <v>0</v>
      </c>
      <c r="AN67">
        <v>0.79133200000000004</v>
      </c>
      <c r="AO67">
        <v>0</v>
      </c>
      <c r="AP67">
        <v>0</v>
      </c>
      <c r="AQ67">
        <v>41.81814</v>
      </c>
      <c r="AR67">
        <v>25.489152000000001</v>
      </c>
      <c r="AS67">
        <v>16.046621999999999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2378.0611009999993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653.66928399999995</v>
      </c>
      <c r="L68">
        <v>418.88846999999998</v>
      </c>
      <c r="M68">
        <v>83.694000000000003</v>
      </c>
      <c r="N68">
        <v>113.63625</v>
      </c>
      <c r="O68">
        <v>59.480460000000001</v>
      </c>
      <c r="P68">
        <v>120.815175</v>
      </c>
      <c r="Q68">
        <v>20.990839999999999</v>
      </c>
      <c r="R68">
        <v>40.779276000000003</v>
      </c>
      <c r="S68">
        <v>25.387276</v>
      </c>
      <c r="T68">
        <v>0</v>
      </c>
      <c r="U68">
        <v>402.85674</v>
      </c>
      <c r="V68">
        <v>19.942260000000001</v>
      </c>
      <c r="W68">
        <v>44.272297999999999</v>
      </c>
      <c r="X68">
        <v>139.94223600000001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1.851369</v>
      </c>
      <c r="AF68">
        <v>0</v>
      </c>
      <c r="AG68">
        <v>41.815831000000003</v>
      </c>
      <c r="AH68">
        <v>21.864336000000002</v>
      </c>
      <c r="AI68">
        <v>0</v>
      </c>
      <c r="AJ68">
        <v>0</v>
      </c>
      <c r="AK68">
        <v>52.493454</v>
      </c>
      <c r="AL68">
        <v>12.296284</v>
      </c>
      <c r="AM68">
        <v>0</v>
      </c>
      <c r="AN68">
        <v>0.79133200000000004</v>
      </c>
      <c r="AO68">
        <v>0</v>
      </c>
      <c r="AP68">
        <v>0</v>
      </c>
      <c r="AQ68">
        <v>41.81814</v>
      </c>
      <c r="AR68">
        <v>25.489152000000001</v>
      </c>
      <c r="AS68">
        <v>16.046621999999999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2378.0611009999993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653.66928399999995</v>
      </c>
      <c r="L69">
        <v>418.88846999999998</v>
      </c>
      <c r="M69">
        <v>83.694000000000003</v>
      </c>
      <c r="N69">
        <v>113.63625</v>
      </c>
      <c r="O69">
        <v>59.480460000000001</v>
      </c>
      <c r="P69">
        <v>120.815175</v>
      </c>
      <c r="Q69">
        <v>20.990839999999999</v>
      </c>
      <c r="R69">
        <v>40.779276000000003</v>
      </c>
      <c r="S69">
        <v>25.387276</v>
      </c>
      <c r="T69">
        <v>0</v>
      </c>
      <c r="U69">
        <v>402.85674</v>
      </c>
      <c r="V69">
        <v>19.942260000000001</v>
      </c>
      <c r="W69">
        <v>44.272297999999999</v>
      </c>
      <c r="X69">
        <v>139.94223600000001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1.851369</v>
      </c>
      <c r="AF69">
        <v>8.7264940000000006</v>
      </c>
      <c r="AG69">
        <v>41.815831000000003</v>
      </c>
      <c r="AH69">
        <v>22.502046</v>
      </c>
      <c r="AI69">
        <v>0</v>
      </c>
      <c r="AJ69">
        <v>0</v>
      </c>
      <c r="AK69">
        <v>52.493454</v>
      </c>
      <c r="AL69">
        <v>12.296284</v>
      </c>
      <c r="AM69">
        <v>0</v>
      </c>
      <c r="AN69">
        <v>0.79133200000000004</v>
      </c>
      <c r="AO69">
        <v>0</v>
      </c>
      <c r="AP69">
        <v>0</v>
      </c>
      <c r="AQ69">
        <v>41.81814</v>
      </c>
      <c r="AR69">
        <v>2.1240960000000002</v>
      </c>
      <c r="AS69">
        <v>16.046621999999999</v>
      </c>
      <c r="AT69">
        <v>19.240016000000001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2364.0602489999992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653.66928399999995</v>
      </c>
      <c r="L70">
        <v>418.88846999999998</v>
      </c>
      <c r="M70">
        <v>83.694000000000003</v>
      </c>
      <c r="N70">
        <v>113.63625</v>
      </c>
      <c r="O70">
        <v>59.480460000000001</v>
      </c>
      <c r="P70">
        <v>120.815175</v>
      </c>
      <c r="Q70">
        <v>20.990839999999999</v>
      </c>
      <c r="R70">
        <v>40.779276000000003</v>
      </c>
      <c r="S70">
        <v>25.387276</v>
      </c>
      <c r="T70">
        <v>0</v>
      </c>
      <c r="U70">
        <v>402.85674</v>
      </c>
      <c r="V70">
        <v>19.942260000000001</v>
      </c>
      <c r="W70">
        <v>44.272297999999999</v>
      </c>
      <c r="X70">
        <v>139.94223600000001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1.851369</v>
      </c>
      <c r="AF70">
        <v>8.7264940000000006</v>
      </c>
      <c r="AG70">
        <v>41.815831000000003</v>
      </c>
      <c r="AH70">
        <v>44.639685999999998</v>
      </c>
      <c r="AI70">
        <v>0</v>
      </c>
      <c r="AJ70">
        <v>0</v>
      </c>
      <c r="AK70">
        <v>52.493454</v>
      </c>
      <c r="AL70">
        <v>12.296284</v>
      </c>
      <c r="AM70">
        <v>0</v>
      </c>
      <c r="AN70">
        <v>0.79133200000000004</v>
      </c>
      <c r="AO70">
        <v>0</v>
      </c>
      <c r="AP70">
        <v>0</v>
      </c>
      <c r="AQ70">
        <v>42.545411999999999</v>
      </c>
      <c r="AR70">
        <v>1.593072</v>
      </c>
      <c r="AS70">
        <v>16.046621999999999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2386.3941369999993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653.66928399999995</v>
      </c>
      <c r="L71">
        <v>418.88846999999998</v>
      </c>
      <c r="M71">
        <v>83.694000000000003</v>
      </c>
      <c r="N71">
        <v>113.63625</v>
      </c>
      <c r="O71">
        <v>59.480460000000001</v>
      </c>
      <c r="P71">
        <v>120.815175</v>
      </c>
      <c r="Q71">
        <v>20.990839999999999</v>
      </c>
      <c r="R71">
        <v>40.779276000000003</v>
      </c>
      <c r="S71">
        <v>25.387276</v>
      </c>
      <c r="T71">
        <v>0</v>
      </c>
      <c r="U71">
        <v>402.85674</v>
      </c>
      <c r="V71">
        <v>19.942260000000001</v>
      </c>
      <c r="W71">
        <v>44.272297999999999</v>
      </c>
      <c r="X71">
        <v>139.94223600000001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7.6248120000000004</v>
      </c>
      <c r="AE71">
        <v>15.852656</v>
      </c>
      <c r="AF71">
        <v>17.452988999999999</v>
      </c>
      <c r="AG71">
        <v>41.815831000000003</v>
      </c>
      <c r="AH71">
        <v>67.415036000000001</v>
      </c>
      <c r="AI71">
        <v>0</v>
      </c>
      <c r="AJ71">
        <v>0</v>
      </c>
      <c r="AK71">
        <v>52.493454</v>
      </c>
      <c r="AL71">
        <v>12.296284</v>
      </c>
      <c r="AM71">
        <v>0</v>
      </c>
      <c r="AN71">
        <v>0.79133200000000004</v>
      </c>
      <c r="AO71">
        <v>0</v>
      </c>
      <c r="AP71">
        <v>0</v>
      </c>
      <c r="AQ71">
        <v>42.545411999999999</v>
      </c>
      <c r="AR71">
        <v>1.593072</v>
      </c>
      <c r="AS71">
        <v>16.046621999999999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2439.5220809999992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653.66928399999995</v>
      </c>
      <c r="L72">
        <v>418.88846999999998</v>
      </c>
      <c r="M72">
        <v>83.694000000000003</v>
      </c>
      <c r="N72">
        <v>113.63625</v>
      </c>
      <c r="O72">
        <v>59.480460000000001</v>
      </c>
      <c r="P72">
        <v>120.815175</v>
      </c>
      <c r="Q72">
        <v>20.990839999999999</v>
      </c>
      <c r="R72">
        <v>40.779276000000003</v>
      </c>
      <c r="S72">
        <v>25.387276</v>
      </c>
      <c r="T72">
        <v>0</v>
      </c>
      <c r="U72">
        <v>402.85674</v>
      </c>
      <c r="V72">
        <v>19.942260000000001</v>
      </c>
      <c r="W72">
        <v>44.272297999999999</v>
      </c>
      <c r="X72">
        <v>139.94223600000001</v>
      </c>
      <c r="Y72">
        <v>0</v>
      </c>
      <c r="Z72">
        <v>1.0582</v>
      </c>
      <c r="AA72">
        <v>6.7638220000000002</v>
      </c>
      <c r="AB72">
        <v>3.2058650000000002</v>
      </c>
      <c r="AC72">
        <v>0</v>
      </c>
      <c r="AD72">
        <v>15.483452</v>
      </c>
      <c r="AE72">
        <v>31.705310999999998</v>
      </c>
      <c r="AF72">
        <v>26.179483000000001</v>
      </c>
      <c r="AG72">
        <v>41.815831000000003</v>
      </c>
      <c r="AH72">
        <v>90.008183000000002</v>
      </c>
      <c r="AI72">
        <v>0</v>
      </c>
      <c r="AJ72">
        <v>0</v>
      </c>
      <c r="AK72">
        <v>52.493454</v>
      </c>
      <c r="AL72">
        <v>12.296284</v>
      </c>
      <c r="AM72">
        <v>2.821161</v>
      </c>
      <c r="AN72">
        <v>0.79133200000000004</v>
      </c>
      <c r="AO72">
        <v>0</v>
      </c>
      <c r="AP72">
        <v>0</v>
      </c>
      <c r="AQ72">
        <v>42.545411999999999</v>
      </c>
      <c r="AR72">
        <v>1.593072</v>
      </c>
      <c r="AS72">
        <v>5.1763300000000001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2497.5317729999988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653.66928399999995</v>
      </c>
      <c r="L73">
        <v>418.88846999999998</v>
      </c>
      <c r="M73">
        <v>83.694000000000003</v>
      </c>
      <c r="N73">
        <v>113.63625</v>
      </c>
      <c r="O73">
        <v>59.480460000000001</v>
      </c>
      <c r="P73">
        <v>120.815175</v>
      </c>
      <c r="Q73">
        <v>20.990839999999999</v>
      </c>
      <c r="R73">
        <v>40.779276000000003</v>
      </c>
      <c r="S73">
        <v>25.387276</v>
      </c>
      <c r="T73">
        <v>0</v>
      </c>
      <c r="U73">
        <v>402.85674</v>
      </c>
      <c r="V73">
        <v>19.942260000000001</v>
      </c>
      <c r="W73">
        <v>44.272297999999999</v>
      </c>
      <c r="X73">
        <v>139.94223600000001</v>
      </c>
      <c r="Y73">
        <v>0</v>
      </c>
      <c r="Z73">
        <v>18.819029</v>
      </c>
      <c r="AA73">
        <v>13.375648</v>
      </c>
      <c r="AB73">
        <v>38.008735000000001</v>
      </c>
      <c r="AC73">
        <v>0</v>
      </c>
      <c r="AD73">
        <v>17.577732999999998</v>
      </c>
      <c r="AE73">
        <v>31.705310999999998</v>
      </c>
      <c r="AF73">
        <v>37.485984999999999</v>
      </c>
      <c r="AG73">
        <v>41.815831000000003</v>
      </c>
      <c r="AH73">
        <v>112.510229</v>
      </c>
      <c r="AI73">
        <v>0</v>
      </c>
      <c r="AJ73">
        <v>0</v>
      </c>
      <c r="AK73">
        <v>52.493454</v>
      </c>
      <c r="AL73">
        <v>53.656511999999999</v>
      </c>
      <c r="AM73">
        <v>5.0780900000000004</v>
      </c>
      <c r="AN73">
        <v>0.79133200000000004</v>
      </c>
      <c r="AO73">
        <v>0</v>
      </c>
      <c r="AP73">
        <v>0</v>
      </c>
      <c r="AQ73">
        <v>42.545411999999999</v>
      </c>
      <c r="AR73">
        <v>3.1861440000000001</v>
      </c>
      <c r="AS73">
        <v>5.1763300000000001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2637.8203559999993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653.66928399999995</v>
      </c>
      <c r="L74">
        <v>418.88846999999998</v>
      </c>
      <c r="M74">
        <v>83.694000000000003</v>
      </c>
      <c r="N74">
        <v>113.63625</v>
      </c>
      <c r="O74">
        <v>59.480460000000001</v>
      </c>
      <c r="P74">
        <v>120.815175</v>
      </c>
      <c r="Q74">
        <v>20.990839999999999</v>
      </c>
      <c r="R74">
        <v>40.779276000000003</v>
      </c>
      <c r="S74">
        <v>25.387276</v>
      </c>
      <c r="T74">
        <v>0</v>
      </c>
      <c r="U74">
        <v>402.85674</v>
      </c>
      <c r="V74">
        <v>19.942260000000001</v>
      </c>
      <c r="W74">
        <v>44.272297999999999</v>
      </c>
      <c r="X74">
        <v>139.94223600000001</v>
      </c>
      <c r="Y74">
        <v>0</v>
      </c>
      <c r="Z74">
        <v>18.819029</v>
      </c>
      <c r="AA74">
        <v>21.279440000000001</v>
      </c>
      <c r="AB74">
        <v>38.008735000000001</v>
      </c>
      <c r="AC74">
        <v>0</v>
      </c>
      <c r="AD74">
        <v>26.366599999999998</v>
      </c>
      <c r="AE74">
        <v>31.705310999999998</v>
      </c>
      <c r="AF74">
        <v>37.485984999999999</v>
      </c>
      <c r="AG74">
        <v>41.815831000000003</v>
      </c>
      <c r="AH74">
        <v>112.510229</v>
      </c>
      <c r="AI74">
        <v>0</v>
      </c>
      <c r="AJ74">
        <v>0</v>
      </c>
      <c r="AK74">
        <v>52.493454</v>
      </c>
      <c r="AL74">
        <v>53.656511999999999</v>
      </c>
      <c r="AM74">
        <v>5.0780900000000004</v>
      </c>
      <c r="AN74">
        <v>0.79133200000000004</v>
      </c>
      <c r="AO74">
        <v>0</v>
      </c>
      <c r="AP74">
        <v>0</v>
      </c>
      <c r="AQ74">
        <v>42.545411999999999</v>
      </c>
      <c r="AR74">
        <v>3.1861440000000001</v>
      </c>
      <c r="AS74">
        <v>5.1763300000000001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2654.5130149999986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653.66928399999995</v>
      </c>
      <c r="L75">
        <v>418.88846999999998</v>
      </c>
      <c r="M75">
        <v>83.694000000000003</v>
      </c>
      <c r="N75">
        <v>113.63625</v>
      </c>
      <c r="O75">
        <v>59.480460000000001</v>
      </c>
      <c r="P75">
        <v>120.815175</v>
      </c>
      <c r="Q75">
        <v>20.990839999999999</v>
      </c>
      <c r="R75">
        <v>40.779276000000003</v>
      </c>
      <c r="S75">
        <v>25.387276</v>
      </c>
      <c r="T75">
        <v>0</v>
      </c>
      <c r="U75">
        <v>402.85674</v>
      </c>
      <c r="V75">
        <v>19.942260000000001</v>
      </c>
      <c r="W75">
        <v>44.272297999999999</v>
      </c>
      <c r="X75">
        <v>139.94223600000001</v>
      </c>
      <c r="Y75">
        <v>0</v>
      </c>
      <c r="Z75">
        <v>18.819029</v>
      </c>
      <c r="AA75">
        <v>25.079339999999998</v>
      </c>
      <c r="AB75">
        <v>38.008735000000001</v>
      </c>
      <c r="AC75">
        <v>0</v>
      </c>
      <c r="AD75">
        <v>26.366599999999998</v>
      </c>
      <c r="AE75">
        <v>31.705310999999998</v>
      </c>
      <c r="AF75">
        <v>37.485984999999999</v>
      </c>
      <c r="AG75">
        <v>41.815831000000003</v>
      </c>
      <c r="AH75">
        <v>112.510229</v>
      </c>
      <c r="AI75">
        <v>0</v>
      </c>
      <c r="AJ75">
        <v>0</v>
      </c>
      <c r="AK75">
        <v>52.493454</v>
      </c>
      <c r="AL75">
        <v>53.656511999999999</v>
      </c>
      <c r="AM75">
        <v>5.0780900000000004</v>
      </c>
      <c r="AN75">
        <v>0.79133200000000004</v>
      </c>
      <c r="AO75">
        <v>0</v>
      </c>
      <c r="AP75">
        <v>0</v>
      </c>
      <c r="AQ75">
        <v>42.545411999999999</v>
      </c>
      <c r="AR75">
        <v>3.1861440000000001</v>
      </c>
      <c r="AS75">
        <v>5.8233709999999999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2658.9599559999988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653.66928399999995</v>
      </c>
      <c r="L76">
        <v>418.88846999999998</v>
      </c>
      <c r="M76">
        <v>83.694000000000003</v>
      </c>
      <c r="N76">
        <v>113.63625</v>
      </c>
      <c r="O76">
        <v>59.480460000000001</v>
      </c>
      <c r="P76">
        <v>120.815175</v>
      </c>
      <c r="Q76">
        <v>20.990839999999999</v>
      </c>
      <c r="R76">
        <v>40.779276000000003</v>
      </c>
      <c r="S76">
        <v>25.387276</v>
      </c>
      <c r="T76">
        <v>0</v>
      </c>
      <c r="U76">
        <v>402.85674</v>
      </c>
      <c r="V76">
        <v>19.942260000000001</v>
      </c>
      <c r="W76">
        <v>44.272297999999999</v>
      </c>
      <c r="X76">
        <v>139.94223600000001</v>
      </c>
      <c r="Y76">
        <v>0</v>
      </c>
      <c r="Z76">
        <v>12.546018999999999</v>
      </c>
      <c r="AA76">
        <v>25.079339999999998</v>
      </c>
      <c r="AB76">
        <v>38.008735000000001</v>
      </c>
      <c r="AC76">
        <v>0</v>
      </c>
      <c r="AD76">
        <v>26.366599999999998</v>
      </c>
      <c r="AE76">
        <v>31.705310999999998</v>
      </c>
      <c r="AF76">
        <v>37.485984999999999</v>
      </c>
      <c r="AG76">
        <v>41.815831000000003</v>
      </c>
      <c r="AH76">
        <v>112.510229</v>
      </c>
      <c r="AI76">
        <v>0</v>
      </c>
      <c r="AJ76">
        <v>0</v>
      </c>
      <c r="AK76">
        <v>52.493454</v>
      </c>
      <c r="AL76">
        <v>53.656511999999999</v>
      </c>
      <c r="AM76">
        <v>5.0780900000000004</v>
      </c>
      <c r="AN76">
        <v>0.79133200000000004</v>
      </c>
      <c r="AO76">
        <v>0</v>
      </c>
      <c r="AP76">
        <v>0</v>
      </c>
      <c r="AQ76">
        <v>42.545411999999999</v>
      </c>
      <c r="AR76">
        <v>6.3722880000000002</v>
      </c>
      <c r="AS76">
        <v>5.8233709999999999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2655.8730899999987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653.66928399999995</v>
      </c>
      <c r="L77">
        <v>418.88846999999998</v>
      </c>
      <c r="M77">
        <v>83.694000000000003</v>
      </c>
      <c r="N77">
        <v>113.63625</v>
      </c>
      <c r="O77">
        <v>59.480460000000001</v>
      </c>
      <c r="P77">
        <v>120.815175</v>
      </c>
      <c r="Q77">
        <v>20.990839999999999</v>
      </c>
      <c r="R77">
        <v>40.779276000000003</v>
      </c>
      <c r="S77">
        <v>25.387276</v>
      </c>
      <c r="T77">
        <v>0</v>
      </c>
      <c r="U77">
        <v>402.85674</v>
      </c>
      <c r="V77">
        <v>19.942260000000001</v>
      </c>
      <c r="W77">
        <v>44.272297999999999</v>
      </c>
      <c r="X77">
        <v>139.94223600000001</v>
      </c>
      <c r="Y77">
        <v>0</v>
      </c>
      <c r="Z77">
        <v>12.546018999999999</v>
      </c>
      <c r="AA77">
        <v>25.079339999999998</v>
      </c>
      <c r="AB77">
        <v>38.008735000000001</v>
      </c>
      <c r="AC77">
        <v>0</v>
      </c>
      <c r="AD77">
        <v>26.366599999999998</v>
      </c>
      <c r="AE77">
        <v>31.705310999999998</v>
      </c>
      <c r="AF77">
        <v>37.485984999999999</v>
      </c>
      <c r="AG77">
        <v>41.815831000000003</v>
      </c>
      <c r="AH77">
        <v>90.008183000000002</v>
      </c>
      <c r="AI77">
        <v>0</v>
      </c>
      <c r="AJ77">
        <v>0</v>
      </c>
      <c r="AK77">
        <v>52.493454</v>
      </c>
      <c r="AL77">
        <v>53.656511999999999</v>
      </c>
      <c r="AM77">
        <v>5.0780900000000004</v>
      </c>
      <c r="AN77">
        <v>0.79133200000000004</v>
      </c>
      <c r="AO77">
        <v>0</v>
      </c>
      <c r="AP77">
        <v>0</v>
      </c>
      <c r="AQ77">
        <v>42.545411999999999</v>
      </c>
      <c r="AR77">
        <v>35.047584000000001</v>
      </c>
      <c r="AS77">
        <v>7.1174530000000003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2663.3404219999984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653.66928399999995</v>
      </c>
      <c r="L78">
        <v>418.88846999999998</v>
      </c>
      <c r="M78">
        <v>83.694000000000003</v>
      </c>
      <c r="N78">
        <v>113.63625</v>
      </c>
      <c r="O78">
        <v>59.480460000000001</v>
      </c>
      <c r="P78">
        <v>120.815175</v>
      </c>
      <c r="Q78">
        <v>20.990839999999999</v>
      </c>
      <c r="R78">
        <v>40.779276000000003</v>
      </c>
      <c r="S78">
        <v>25.387276</v>
      </c>
      <c r="T78">
        <v>0</v>
      </c>
      <c r="U78">
        <v>402.85674</v>
      </c>
      <c r="V78">
        <v>19.942260000000001</v>
      </c>
      <c r="W78">
        <v>44.272297999999999</v>
      </c>
      <c r="X78">
        <v>139.94223600000001</v>
      </c>
      <c r="Y78">
        <v>0</v>
      </c>
      <c r="Z78">
        <v>12.546018999999999</v>
      </c>
      <c r="AA78">
        <v>25.079339999999998</v>
      </c>
      <c r="AB78">
        <v>25.339157</v>
      </c>
      <c r="AC78">
        <v>0</v>
      </c>
      <c r="AD78">
        <v>16.520426</v>
      </c>
      <c r="AE78">
        <v>31.705310999999998</v>
      </c>
      <c r="AF78">
        <v>37.485984999999999</v>
      </c>
      <c r="AG78">
        <v>41.815831000000003</v>
      </c>
      <c r="AH78">
        <v>67.415036000000001</v>
      </c>
      <c r="AI78">
        <v>0</v>
      </c>
      <c r="AJ78">
        <v>0</v>
      </c>
      <c r="AK78">
        <v>52.493454</v>
      </c>
      <c r="AL78">
        <v>53.656511999999999</v>
      </c>
      <c r="AM78">
        <v>5.0780900000000004</v>
      </c>
      <c r="AN78">
        <v>0.79133200000000004</v>
      </c>
      <c r="AO78">
        <v>0</v>
      </c>
      <c r="AP78">
        <v>0</v>
      </c>
      <c r="AQ78">
        <v>42.545411999999999</v>
      </c>
      <c r="AR78">
        <v>35.047584000000001</v>
      </c>
      <c r="AS78">
        <v>7.1174530000000003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2618.2315229999986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653.66928399999995</v>
      </c>
      <c r="L79">
        <v>418.88846999999998</v>
      </c>
      <c r="M79">
        <v>83.694000000000003</v>
      </c>
      <c r="N79">
        <v>113.63625</v>
      </c>
      <c r="O79">
        <v>59.480460000000001</v>
      </c>
      <c r="P79">
        <v>120.815175</v>
      </c>
      <c r="Q79">
        <v>20.990839999999999</v>
      </c>
      <c r="R79">
        <v>40.779276000000003</v>
      </c>
      <c r="S79">
        <v>25.387276</v>
      </c>
      <c r="T79">
        <v>0</v>
      </c>
      <c r="U79">
        <v>402.85674</v>
      </c>
      <c r="V79">
        <v>19.942260000000001</v>
      </c>
      <c r="W79">
        <v>44.272297999999999</v>
      </c>
      <c r="X79">
        <v>139.94223600000001</v>
      </c>
      <c r="Y79">
        <v>0</v>
      </c>
      <c r="Z79">
        <v>0</v>
      </c>
      <c r="AA79">
        <v>13.515484000000001</v>
      </c>
      <c r="AB79">
        <v>3.2058650000000002</v>
      </c>
      <c r="AC79">
        <v>0</v>
      </c>
      <c r="AD79">
        <v>7.6248120000000004</v>
      </c>
      <c r="AE79">
        <v>31.705310999999998</v>
      </c>
      <c r="AF79">
        <v>17.073575999999999</v>
      </c>
      <c r="AG79">
        <v>41.815831000000003</v>
      </c>
      <c r="AH79">
        <v>44.639685999999998</v>
      </c>
      <c r="AI79">
        <v>0</v>
      </c>
      <c r="AJ79">
        <v>0</v>
      </c>
      <c r="AK79">
        <v>52.493454</v>
      </c>
      <c r="AL79">
        <v>12.296284</v>
      </c>
      <c r="AM79">
        <v>2.6929270000000001</v>
      </c>
      <c r="AN79">
        <v>0.79133200000000004</v>
      </c>
      <c r="AO79">
        <v>0</v>
      </c>
      <c r="AP79">
        <v>0</v>
      </c>
      <c r="AQ79">
        <v>41.81814</v>
      </c>
      <c r="AR79">
        <v>2.1240960000000002</v>
      </c>
      <c r="AS79">
        <v>16.046621999999999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2451.4380009999991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653.66928399999995</v>
      </c>
      <c r="L80">
        <v>418.88846999999998</v>
      </c>
      <c r="M80">
        <v>83.694000000000003</v>
      </c>
      <c r="N80">
        <v>113.63625</v>
      </c>
      <c r="O80">
        <v>59.480460000000001</v>
      </c>
      <c r="P80">
        <v>120.815175</v>
      </c>
      <c r="Q80">
        <v>20.990839999999999</v>
      </c>
      <c r="R80">
        <v>40.779276000000003</v>
      </c>
      <c r="S80">
        <v>25.387276</v>
      </c>
      <c r="T80">
        <v>0</v>
      </c>
      <c r="U80">
        <v>402.85674</v>
      </c>
      <c r="V80">
        <v>19.942260000000001</v>
      </c>
      <c r="W80">
        <v>44.272297999999999</v>
      </c>
      <c r="X80">
        <v>139.94223600000001</v>
      </c>
      <c r="Y80">
        <v>0</v>
      </c>
      <c r="Z80">
        <v>0</v>
      </c>
      <c r="AA80">
        <v>6.0798399999999999</v>
      </c>
      <c r="AB80">
        <v>0</v>
      </c>
      <c r="AC80">
        <v>0</v>
      </c>
      <c r="AD80">
        <v>7.6248120000000004</v>
      </c>
      <c r="AE80">
        <v>15.852656</v>
      </c>
      <c r="AF80">
        <v>8.7264940000000006</v>
      </c>
      <c r="AG80">
        <v>41.815831000000003</v>
      </c>
      <c r="AH80">
        <v>44.639685999999998</v>
      </c>
      <c r="AI80">
        <v>0</v>
      </c>
      <c r="AJ80">
        <v>0</v>
      </c>
      <c r="AK80">
        <v>52.493454</v>
      </c>
      <c r="AL80">
        <v>2.2356880000000001</v>
      </c>
      <c r="AM80">
        <v>0</v>
      </c>
      <c r="AN80">
        <v>0.79133200000000004</v>
      </c>
      <c r="AO80">
        <v>0</v>
      </c>
      <c r="AP80">
        <v>0</v>
      </c>
      <c r="AQ80">
        <v>41.81814</v>
      </c>
      <c r="AR80">
        <v>2.1240960000000002</v>
      </c>
      <c r="AS80">
        <v>16.046621999999999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2403.8432319999993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653.66928399999995</v>
      </c>
      <c r="L81">
        <v>418.88846999999998</v>
      </c>
      <c r="M81">
        <v>83.694000000000003</v>
      </c>
      <c r="N81">
        <v>113.63625</v>
      </c>
      <c r="O81">
        <v>59.480460000000001</v>
      </c>
      <c r="P81">
        <v>120.815175</v>
      </c>
      <c r="Q81">
        <v>20.990839999999999</v>
      </c>
      <c r="R81">
        <v>40.779276000000003</v>
      </c>
      <c r="S81">
        <v>25.387276</v>
      </c>
      <c r="T81">
        <v>0</v>
      </c>
      <c r="U81">
        <v>402.85674</v>
      </c>
      <c r="V81">
        <v>19.942260000000001</v>
      </c>
      <c r="W81">
        <v>44.272297999999999</v>
      </c>
      <c r="X81">
        <v>139.94223600000001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15.852656</v>
      </c>
      <c r="AF81">
        <v>8.7264940000000006</v>
      </c>
      <c r="AG81">
        <v>41.815831000000003</v>
      </c>
      <c r="AH81">
        <v>22.137640000000001</v>
      </c>
      <c r="AI81">
        <v>0</v>
      </c>
      <c r="AJ81">
        <v>0</v>
      </c>
      <c r="AK81">
        <v>52.493454</v>
      </c>
      <c r="AL81">
        <v>2.2356880000000001</v>
      </c>
      <c r="AM81">
        <v>0</v>
      </c>
      <c r="AN81">
        <v>0.79133200000000004</v>
      </c>
      <c r="AO81">
        <v>0</v>
      </c>
      <c r="AP81">
        <v>0</v>
      </c>
      <c r="AQ81">
        <v>41.81814</v>
      </c>
      <c r="AR81">
        <v>2.1240960000000002</v>
      </c>
      <c r="AS81">
        <v>16.046621999999999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2367.6365339999993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653.66928399999995</v>
      </c>
      <c r="L82">
        <v>418.88846999999998</v>
      </c>
      <c r="M82">
        <v>83.694000000000003</v>
      </c>
      <c r="N82">
        <v>113.63625</v>
      </c>
      <c r="O82">
        <v>59.480460000000001</v>
      </c>
      <c r="P82">
        <v>120.815175</v>
      </c>
      <c r="Q82">
        <v>20.990839999999999</v>
      </c>
      <c r="R82">
        <v>40.779276000000003</v>
      </c>
      <c r="S82">
        <v>25.387276</v>
      </c>
      <c r="T82">
        <v>0</v>
      </c>
      <c r="U82">
        <v>402.85674</v>
      </c>
      <c r="V82">
        <v>19.942260000000001</v>
      </c>
      <c r="W82">
        <v>44.272297999999999</v>
      </c>
      <c r="X82">
        <v>139.94223600000001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15.852656</v>
      </c>
      <c r="AF82">
        <v>8.7264940000000006</v>
      </c>
      <c r="AG82">
        <v>41.815831000000003</v>
      </c>
      <c r="AH82">
        <v>21.864336000000002</v>
      </c>
      <c r="AI82">
        <v>0</v>
      </c>
      <c r="AJ82">
        <v>0</v>
      </c>
      <c r="AK82">
        <v>52.493454</v>
      </c>
      <c r="AL82">
        <v>2.2356880000000001</v>
      </c>
      <c r="AM82">
        <v>0</v>
      </c>
      <c r="AN82">
        <v>0.79133200000000004</v>
      </c>
      <c r="AO82">
        <v>0</v>
      </c>
      <c r="AP82">
        <v>0</v>
      </c>
      <c r="AQ82">
        <v>41.81814</v>
      </c>
      <c r="AR82">
        <v>2.1240960000000002</v>
      </c>
      <c r="AS82">
        <v>5.1763300000000001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2356.4929379999994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653.66928399999995</v>
      </c>
      <c r="L83">
        <v>418.88846999999998</v>
      </c>
      <c r="M83">
        <v>83.694000000000003</v>
      </c>
      <c r="N83">
        <v>113.63625</v>
      </c>
      <c r="O83">
        <v>59.480460000000001</v>
      </c>
      <c r="P83">
        <v>120.815175</v>
      </c>
      <c r="Q83">
        <v>20.990839999999999</v>
      </c>
      <c r="R83">
        <v>40.779276000000003</v>
      </c>
      <c r="S83">
        <v>25.387276</v>
      </c>
      <c r="T83">
        <v>0</v>
      </c>
      <c r="U83">
        <v>402.85674</v>
      </c>
      <c r="V83">
        <v>19.942260000000001</v>
      </c>
      <c r="W83">
        <v>44.272297999999999</v>
      </c>
      <c r="X83">
        <v>139.94223600000001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15.852656</v>
      </c>
      <c r="AF83">
        <v>8.7264940000000006</v>
      </c>
      <c r="AG83">
        <v>41.815831000000003</v>
      </c>
      <c r="AH83">
        <v>0</v>
      </c>
      <c r="AI83">
        <v>0</v>
      </c>
      <c r="AJ83">
        <v>0</v>
      </c>
      <c r="AK83">
        <v>52.493454</v>
      </c>
      <c r="AL83">
        <v>12.296284</v>
      </c>
      <c r="AM83">
        <v>0</v>
      </c>
      <c r="AN83">
        <v>0.79133200000000004</v>
      </c>
      <c r="AO83">
        <v>0</v>
      </c>
      <c r="AP83">
        <v>0</v>
      </c>
      <c r="AQ83">
        <v>41.81814</v>
      </c>
      <c r="AR83">
        <v>2.1240960000000002</v>
      </c>
      <c r="AS83">
        <v>5.1763300000000001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2344.6891979999991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653.66928399999995</v>
      </c>
      <c r="L84">
        <v>418.88846999999998</v>
      </c>
      <c r="M84">
        <v>83.694000000000003</v>
      </c>
      <c r="N84">
        <v>113.63625</v>
      </c>
      <c r="O84">
        <v>59.480460000000001</v>
      </c>
      <c r="P84">
        <v>120.815175</v>
      </c>
      <c r="Q84">
        <v>20.990839999999999</v>
      </c>
      <c r="R84">
        <v>40.779276000000003</v>
      </c>
      <c r="S84">
        <v>25.387276</v>
      </c>
      <c r="T84">
        <v>0</v>
      </c>
      <c r="U84">
        <v>402.85674</v>
      </c>
      <c r="V84">
        <v>19.942260000000001</v>
      </c>
      <c r="W84">
        <v>44.272297999999999</v>
      </c>
      <c r="X84">
        <v>139.94223600000001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15.852656</v>
      </c>
      <c r="AF84">
        <v>8.7264940000000006</v>
      </c>
      <c r="AG84">
        <v>41.815831000000003</v>
      </c>
      <c r="AH84">
        <v>0</v>
      </c>
      <c r="AI84">
        <v>0</v>
      </c>
      <c r="AJ84">
        <v>0</v>
      </c>
      <c r="AK84">
        <v>52.493454</v>
      </c>
      <c r="AL84">
        <v>12.296284</v>
      </c>
      <c r="AM84">
        <v>0</v>
      </c>
      <c r="AN84">
        <v>0.79133200000000004</v>
      </c>
      <c r="AO84">
        <v>0</v>
      </c>
      <c r="AP84">
        <v>0</v>
      </c>
      <c r="AQ84">
        <v>27.2727</v>
      </c>
      <c r="AR84">
        <v>2.1240960000000002</v>
      </c>
      <c r="AS84">
        <v>5.1763300000000001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2330.1437579999993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653.66928399999995</v>
      </c>
      <c r="L85">
        <v>418.88846999999998</v>
      </c>
      <c r="M85">
        <v>83.694000000000003</v>
      </c>
      <c r="N85">
        <v>113.63625</v>
      </c>
      <c r="O85">
        <v>59.480460000000001</v>
      </c>
      <c r="P85">
        <v>120.815175</v>
      </c>
      <c r="Q85">
        <v>20.990839999999999</v>
      </c>
      <c r="R85">
        <v>40.779276000000003</v>
      </c>
      <c r="S85">
        <v>25.387276</v>
      </c>
      <c r="T85">
        <v>0</v>
      </c>
      <c r="U85">
        <v>402.85674</v>
      </c>
      <c r="V85">
        <v>19.942260000000001</v>
      </c>
      <c r="W85">
        <v>44.272297999999999</v>
      </c>
      <c r="X85">
        <v>139.94223600000001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15.852656</v>
      </c>
      <c r="AF85">
        <v>8.7264940000000006</v>
      </c>
      <c r="AG85">
        <v>41.815831000000003</v>
      </c>
      <c r="AH85">
        <v>0</v>
      </c>
      <c r="AI85">
        <v>0</v>
      </c>
      <c r="AJ85">
        <v>0</v>
      </c>
      <c r="AK85">
        <v>52.493454</v>
      </c>
      <c r="AL85">
        <v>12.296284</v>
      </c>
      <c r="AM85">
        <v>0</v>
      </c>
      <c r="AN85">
        <v>0.79133200000000004</v>
      </c>
      <c r="AO85">
        <v>0</v>
      </c>
      <c r="AP85">
        <v>6.1616099999999996</v>
      </c>
      <c r="AQ85">
        <v>27.2727</v>
      </c>
      <c r="AR85">
        <v>2.1240960000000002</v>
      </c>
      <c r="AS85">
        <v>4.7881049999999998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2335.9171429999997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653.66928399999995</v>
      </c>
      <c r="L86">
        <v>418.88846999999998</v>
      </c>
      <c r="M86">
        <v>83.694000000000003</v>
      </c>
      <c r="N86">
        <v>113.63625</v>
      </c>
      <c r="O86">
        <v>59.480460000000001</v>
      </c>
      <c r="P86">
        <v>120.815175</v>
      </c>
      <c r="Q86">
        <v>20.990839999999999</v>
      </c>
      <c r="R86">
        <v>40.779276000000003</v>
      </c>
      <c r="S86">
        <v>25.387276</v>
      </c>
      <c r="T86">
        <v>0</v>
      </c>
      <c r="U86">
        <v>402.85674</v>
      </c>
      <c r="V86">
        <v>19.942260000000001</v>
      </c>
      <c r="W86">
        <v>44.272297999999999</v>
      </c>
      <c r="X86">
        <v>139.94223600000001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15.852656</v>
      </c>
      <c r="AF86">
        <v>8.7264940000000006</v>
      </c>
      <c r="AG86">
        <v>41.815831000000003</v>
      </c>
      <c r="AH86">
        <v>0</v>
      </c>
      <c r="AI86">
        <v>0</v>
      </c>
      <c r="AJ86">
        <v>0</v>
      </c>
      <c r="AK86">
        <v>52.493454</v>
      </c>
      <c r="AL86">
        <v>12.296284</v>
      </c>
      <c r="AM86">
        <v>0</v>
      </c>
      <c r="AN86">
        <v>0.79133200000000004</v>
      </c>
      <c r="AO86">
        <v>0</v>
      </c>
      <c r="AP86">
        <v>6.1616099999999996</v>
      </c>
      <c r="AQ86">
        <v>27.2727</v>
      </c>
      <c r="AR86">
        <v>2.1240960000000002</v>
      </c>
      <c r="AS86">
        <v>4.7881049999999998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2335.9171429999997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653.66928399999995</v>
      </c>
      <c r="L87">
        <v>418.88846999999998</v>
      </c>
      <c r="M87">
        <v>83.694000000000003</v>
      </c>
      <c r="N87">
        <v>113.63625</v>
      </c>
      <c r="O87">
        <v>59.480460000000001</v>
      </c>
      <c r="P87">
        <v>120.815175</v>
      </c>
      <c r="Q87">
        <v>20.990839999999999</v>
      </c>
      <c r="R87">
        <v>40.779276000000003</v>
      </c>
      <c r="S87">
        <v>25.387276</v>
      </c>
      <c r="T87">
        <v>0</v>
      </c>
      <c r="U87">
        <v>402.85674</v>
      </c>
      <c r="V87">
        <v>19.942260000000001</v>
      </c>
      <c r="W87">
        <v>44.272297999999999</v>
      </c>
      <c r="X87">
        <v>139.94223600000001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1.851369</v>
      </c>
      <c r="AF87">
        <v>8.7264940000000006</v>
      </c>
      <c r="AG87">
        <v>41.815831000000003</v>
      </c>
      <c r="AH87">
        <v>0</v>
      </c>
      <c r="AI87">
        <v>0</v>
      </c>
      <c r="AJ87">
        <v>0</v>
      </c>
      <c r="AK87">
        <v>52.493454</v>
      </c>
      <c r="AL87">
        <v>12.296284</v>
      </c>
      <c r="AM87">
        <v>0</v>
      </c>
      <c r="AN87">
        <v>0.79133200000000004</v>
      </c>
      <c r="AO87">
        <v>0</v>
      </c>
      <c r="AP87">
        <v>6.1616099999999996</v>
      </c>
      <c r="AQ87">
        <v>27.2727</v>
      </c>
      <c r="AR87">
        <v>2.1240960000000002</v>
      </c>
      <c r="AS87">
        <v>5.8233709999999999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2322.9511219999995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653.66928399999995</v>
      </c>
      <c r="L88">
        <v>418.88846999999998</v>
      </c>
      <c r="M88">
        <v>83.694000000000003</v>
      </c>
      <c r="N88">
        <v>113.63625</v>
      </c>
      <c r="O88">
        <v>59.480460000000001</v>
      </c>
      <c r="P88">
        <v>120.815175</v>
      </c>
      <c r="Q88">
        <v>20.990839999999999</v>
      </c>
      <c r="R88">
        <v>40.779276000000003</v>
      </c>
      <c r="S88">
        <v>25.387276</v>
      </c>
      <c r="T88">
        <v>0</v>
      </c>
      <c r="U88">
        <v>402.85674</v>
      </c>
      <c r="V88">
        <v>19.942260000000001</v>
      </c>
      <c r="W88">
        <v>44.272297999999999</v>
      </c>
      <c r="X88">
        <v>139.94223600000001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1.851369</v>
      </c>
      <c r="AF88">
        <v>8.7264940000000006</v>
      </c>
      <c r="AG88">
        <v>41.815831000000003</v>
      </c>
      <c r="AH88">
        <v>0</v>
      </c>
      <c r="AI88">
        <v>0</v>
      </c>
      <c r="AJ88">
        <v>0</v>
      </c>
      <c r="AK88">
        <v>52.493454</v>
      </c>
      <c r="AL88">
        <v>12.296284</v>
      </c>
      <c r="AM88">
        <v>0</v>
      </c>
      <c r="AN88">
        <v>0.79133200000000004</v>
      </c>
      <c r="AO88">
        <v>0</v>
      </c>
      <c r="AP88">
        <v>6.1616099999999996</v>
      </c>
      <c r="AQ88">
        <v>27.2727</v>
      </c>
      <c r="AR88">
        <v>2.1240960000000002</v>
      </c>
      <c r="AS88">
        <v>5.8233709999999999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2322.9511219999995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653.66928399999995</v>
      </c>
      <c r="L89">
        <v>418.88846999999998</v>
      </c>
      <c r="M89">
        <v>83.694000000000003</v>
      </c>
      <c r="N89">
        <v>113.63625</v>
      </c>
      <c r="O89">
        <v>59.480460000000001</v>
      </c>
      <c r="P89">
        <v>120.815175</v>
      </c>
      <c r="Q89">
        <v>20.990839999999999</v>
      </c>
      <c r="R89">
        <v>40.779276000000003</v>
      </c>
      <c r="S89">
        <v>25.387276</v>
      </c>
      <c r="T89">
        <v>0</v>
      </c>
      <c r="U89">
        <v>402.85674</v>
      </c>
      <c r="V89">
        <v>19.942260000000001</v>
      </c>
      <c r="W89">
        <v>44.272297999999999</v>
      </c>
      <c r="X89">
        <v>139.94223600000001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1.851369</v>
      </c>
      <c r="AF89">
        <v>8.7264940000000006</v>
      </c>
      <c r="AG89">
        <v>41.815831000000003</v>
      </c>
      <c r="AH89">
        <v>0</v>
      </c>
      <c r="AI89">
        <v>0</v>
      </c>
      <c r="AJ89">
        <v>0</v>
      </c>
      <c r="AK89">
        <v>52.493454</v>
      </c>
      <c r="AL89">
        <v>12.296284</v>
      </c>
      <c r="AM89">
        <v>0</v>
      </c>
      <c r="AN89">
        <v>0.79133200000000004</v>
      </c>
      <c r="AO89">
        <v>0</v>
      </c>
      <c r="AP89">
        <v>1.4787859999999999</v>
      </c>
      <c r="AQ89">
        <v>13.575744</v>
      </c>
      <c r="AR89">
        <v>2.1240960000000002</v>
      </c>
      <c r="AS89">
        <v>4.5292880000000002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2303.277259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653.66928399999995</v>
      </c>
      <c r="L90">
        <v>418.88846999999998</v>
      </c>
      <c r="M90">
        <v>83.694000000000003</v>
      </c>
      <c r="N90">
        <v>113.63625</v>
      </c>
      <c r="O90">
        <v>59.480460000000001</v>
      </c>
      <c r="P90">
        <v>120.815175</v>
      </c>
      <c r="Q90">
        <v>20.990839999999999</v>
      </c>
      <c r="R90">
        <v>40.779276000000003</v>
      </c>
      <c r="S90">
        <v>25.387276</v>
      </c>
      <c r="T90">
        <v>0</v>
      </c>
      <c r="U90">
        <v>402.85674</v>
      </c>
      <c r="V90">
        <v>16.848468</v>
      </c>
      <c r="W90">
        <v>44.272297999999999</v>
      </c>
      <c r="X90">
        <v>139.94223600000001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1.851369</v>
      </c>
      <c r="AF90">
        <v>8.7264940000000006</v>
      </c>
      <c r="AG90">
        <v>41.815831000000003</v>
      </c>
      <c r="AH90">
        <v>0</v>
      </c>
      <c r="AI90">
        <v>0</v>
      </c>
      <c r="AJ90">
        <v>0</v>
      </c>
      <c r="AK90">
        <v>52.493454</v>
      </c>
      <c r="AL90">
        <v>12.296284</v>
      </c>
      <c r="AM90">
        <v>0</v>
      </c>
      <c r="AN90">
        <v>0.79133200000000004</v>
      </c>
      <c r="AO90">
        <v>0</v>
      </c>
      <c r="AP90">
        <v>1.4787859999999999</v>
      </c>
      <c r="AQ90">
        <v>13.575744</v>
      </c>
      <c r="AR90">
        <v>2.1240960000000002</v>
      </c>
      <c r="AS90">
        <v>4.5292880000000002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2300.1834669999998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610.63482799999997</v>
      </c>
      <c r="L91">
        <v>418.88846999999998</v>
      </c>
      <c r="M91">
        <v>83.694000000000003</v>
      </c>
      <c r="N91">
        <v>113.63625</v>
      </c>
      <c r="O91">
        <v>59.480460000000001</v>
      </c>
      <c r="P91">
        <v>120.815175</v>
      </c>
      <c r="Q91">
        <v>20.990839999999999</v>
      </c>
      <c r="R91">
        <v>40.779276000000003</v>
      </c>
      <c r="S91">
        <v>25.387276</v>
      </c>
      <c r="T91">
        <v>0</v>
      </c>
      <c r="U91">
        <v>402.85674</v>
      </c>
      <c r="V91">
        <v>13.74621</v>
      </c>
      <c r="W91">
        <v>44.272297999999999</v>
      </c>
      <c r="X91">
        <v>139.94223600000001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1.851369</v>
      </c>
      <c r="AF91">
        <v>8.7264940000000006</v>
      </c>
      <c r="AG91">
        <v>41.815831000000003</v>
      </c>
      <c r="AH91">
        <v>0</v>
      </c>
      <c r="AI91">
        <v>0</v>
      </c>
      <c r="AJ91">
        <v>0</v>
      </c>
      <c r="AK91">
        <v>52.493454</v>
      </c>
      <c r="AL91">
        <v>12.296284</v>
      </c>
      <c r="AM91">
        <v>0</v>
      </c>
      <c r="AN91">
        <v>0.79133200000000004</v>
      </c>
      <c r="AO91">
        <v>0</v>
      </c>
      <c r="AP91">
        <v>1.4787859999999999</v>
      </c>
      <c r="AQ91">
        <v>13.575744</v>
      </c>
      <c r="AR91">
        <v>2.1240960000000002</v>
      </c>
      <c r="AS91">
        <v>4.5292880000000002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2254.0467530000001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602.41257700000006</v>
      </c>
      <c r="L92">
        <v>418.88846999999998</v>
      </c>
      <c r="M92">
        <v>83.694000000000003</v>
      </c>
      <c r="N92">
        <v>113.63625</v>
      </c>
      <c r="O92">
        <v>59.480460000000001</v>
      </c>
      <c r="P92">
        <v>120.815175</v>
      </c>
      <c r="Q92">
        <v>20.990839999999999</v>
      </c>
      <c r="R92">
        <v>40.779276000000003</v>
      </c>
      <c r="S92">
        <v>25.387276</v>
      </c>
      <c r="T92">
        <v>0</v>
      </c>
      <c r="U92">
        <v>402.85674</v>
      </c>
      <c r="V92">
        <v>13.711577</v>
      </c>
      <c r="W92">
        <v>44.272297999999999</v>
      </c>
      <c r="X92">
        <v>139.94223600000001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1.851369</v>
      </c>
      <c r="AF92">
        <v>8.7264940000000006</v>
      </c>
      <c r="AG92">
        <v>41.815831000000003</v>
      </c>
      <c r="AH92">
        <v>0</v>
      </c>
      <c r="AI92">
        <v>0</v>
      </c>
      <c r="AJ92">
        <v>0</v>
      </c>
      <c r="AK92">
        <v>52.493454</v>
      </c>
      <c r="AL92">
        <v>12.296284</v>
      </c>
      <c r="AM92">
        <v>0</v>
      </c>
      <c r="AN92">
        <v>0.79133200000000004</v>
      </c>
      <c r="AO92">
        <v>0</v>
      </c>
      <c r="AP92">
        <v>1.4787859999999999</v>
      </c>
      <c r="AQ92">
        <v>13.575744</v>
      </c>
      <c r="AR92">
        <v>2.1240960000000002</v>
      </c>
      <c r="AS92">
        <v>4.5292880000000002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2245.7898690000002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602.41257700000006</v>
      </c>
      <c r="L93">
        <v>418.88846999999998</v>
      </c>
      <c r="M93">
        <v>83.694000000000003</v>
      </c>
      <c r="N93">
        <v>113.63625</v>
      </c>
      <c r="O93">
        <v>59.480460000000001</v>
      </c>
      <c r="P93">
        <v>120.815175</v>
      </c>
      <c r="Q93">
        <v>20.990839999999999</v>
      </c>
      <c r="R93">
        <v>40.779276000000003</v>
      </c>
      <c r="S93">
        <v>25.387276</v>
      </c>
      <c r="T93">
        <v>0</v>
      </c>
      <c r="U93">
        <v>402.85674</v>
      </c>
      <c r="V93">
        <v>13.711577</v>
      </c>
      <c r="W93">
        <v>44.272297999999999</v>
      </c>
      <c r="X93">
        <v>139.94223600000001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1.851369</v>
      </c>
      <c r="AF93">
        <v>8.7264940000000006</v>
      </c>
      <c r="AG93">
        <v>41.815831000000003</v>
      </c>
      <c r="AH93">
        <v>0</v>
      </c>
      <c r="AI93">
        <v>0</v>
      </c>
      <c r="AJ93">
        <v>0</v>
      </c>
      <c r="AK93">
        <v>52.493454</v>
      </c>
      <c r="AL93">
        <v>12.296284</v>
      </c>
      <c r="AM93">
        <v>0</v>
      </c>
      <c r="AN93">
        <v>0.79133200000000004</v>
      </c>
      <c r="AO93">
        <v>0</v>
      </c>
      <c r="AP93">
        <v>0</v>
      </c>
      <c r="AQ93">
        <v>0</v>
      </c>
      <c r="AR93">
        <v>2.1240960000000002</v>
      </c>
      <c r="AS93">
        <v>4.5292880000000002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2230.7353389999998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598.74831900000004</v>
      </c>
      <c r="L94">
        <v>360.52951000000002</v>
      </c>
      <c r="M94">
        <v>83.694000000000003</v>
      </c>
      <c r="N94">
        <v>113.63625</v>
      </c>
      <c r="O94">
        <v>59.480460000000001</v>
      </c>
      <c r="P94">
        <v>120.815175</v>
      </c>
      <c r="Q94">
        <v>18.398827000000001</v>
      </c>
      <c r="R94">
        <v>40.779276000000003</v>
      </c>
      <c r="S94">
        <v>22.408442999999998</v>
      </c>
      <c r="T94">
        <v>0</v>
      </c>
      <c r="U94">
        <v>402.85674</v>
      </c>
      <c r="V94">
        <v>13.711577</v>
      </c>
      <c r="W94">
        <v>44.272297999999999</v>
      </c>
      <c r="X94">
        <v>139.94223600000001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1.851369</v>
      </c>
      <c r="AF94">
        <v>8.7264940000000006</v>
      </c>
      <c r="AG94">
        <v>41.815831000000003</v>
      </c>
      <c r="AH94">
        <v>0</v>
      </c>
      <c r="AI94">
        <v>0</v>
      </c>
      <c r="AJ94">
        <v>0</v>
      </c>
      <c r="AK94">
        <v>52.493454</v>
      </c>
      <c r="AL94">
        <v>12.296284</v>
      </c>
      <c r="AM94">
        <v>0</v>
      </c>
      <c r="AN94">
        <v>0.79133200000000004</v>
      </c>
      <c r="AO94">
        <v>0</v>
      </c>
      <c r="AP94">
        <v>0</v>
      </c>
      <c r="AQ94">
        <v>0</v>
      </c>
      <c r="AR94">
        <v>2.1240960000000002</v>
      </c>
      <c r="AS94">
        <v>4.5292880000000002</v>
      </c>
      <c r="AT94">
        <v>19.240016000000001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2163.1412750000004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556.51700000000005</v>
      </c>
      <c r="L95">
        <v>290.79663099999999</v>
      </c>
      <c r="M95">
        <v>83.694000000000003</v>
      </c>
      <c r="N95">
        <v>113.63625</v>
      </c>
      <c r="O95">
        <v>59.480460000000001</v>
      </c>
      <c r="P95">
        <v>120.815175</v>
      </c>
      <c r="Q95">
        <v>16.309075</v>
      </c>
      <c r="R95">
        <v>36.905206</v>
      </c>
      <c r="S95">
        <v>19.202000999999999</v>
      </c>
      <c r="T95">
        <v>0</v>
      </c>
      <c r="U95">
        <v>402.85674</v>
      </c>
      <c r="V95">
        <v>13.711577</v>
      </c>
      <c r="W95">
        <v>44.272297999999999</v>
      </c>
      <c r="X95">
        <v>139.94223600000001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1.851369</v>
      </c>
      <c r="AF95">
        <v>8.7264940000000006</v>
      </c>
      <c r="AG95">
        <v>41.815831000000003</v>
      </c>
      <c r="AH95">
        <v>0</v>
      </c>
      <c r="AI95">
        <v>0</v>
      </c>
      <c r="AJ95">
        <v>0</v>
      </c>
      <c r="AK95">
        <v>52.493454</v>
      </c>
      <c r="AL95">
        <v>12.296284</v>
      </c>
      <c r="AM95">
        <v>0</v>
      </c>
      <c r="AN95">
        <v>0.79133200000000004</v>
      </c>
      <c r="AO95">
        <v>0</v>
      </c>
      <c r="AP95">
        <v>0</v>
      </c>
      <c r="AQ95">
        <v>0</v>
      </c>
      <c r="AR95">
        <v>25.489152000000001</v>
      </c>
      <c r="AS95">
        <v>4.5292880000000002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2065.3718690000001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488.21499999999997</v>
      </c>
      <c r="L96">
        <v>235.000631</v>
      </c>
      <c r="M96">
        <v>83.694000000000003</v>
      </c>
      <c r="N96">
        <v>113.63625</v>
      </c>
      <c r="O96">
        <v>59.480460000000001</v>
      </c>
      <c r="P96">
        <v>120.815175</v>
      </c>
      <c r="Q96">
        <v>16.309075</v>
      </c>
      <c r="R96">
        <v>36.905206</v>
      </c>
      <c r="S96">
        <v>19.202000999999999</v>
      </c>
      <c r="T96">
        <v>0</v>
      </c>
      <c r="U96">
        <v>402.85674</v>
      </c>
      <c r="V96">
        <v>13.711577</v>
      </c>
      <c r="W96">
        <v>44.272297999999999</v>
      </c>
      <c r="X96">
        <v>139.94223600000001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1.851369</v>
      </c>
      <c r="AF96">
        <v>8.7264940000000006</v>
      </c>
      <c r="AG96">
        <v>41.815831000000003</v>
      </c>
      <c r="AH96">
        <v>0</v>
      </c>
      <c r="AI96">
        <v>0</v>
      </c>
      <c r="AJ96">
        <v>0</v>
      </c>
      <c r="AK96">
        <v>52.493454</v>
      </c>
      <c r="AL96">
        <v>12.296284</v>
      </c>
      <c r="AM96">
        <v>0</v>
      </c>
      <c r="AN96">
        <v>0.79133200000000004</v>
      </c>
      <c r="AO96">
        <v>0</v>
      </c>
      <c r="AP96">
        <v>0</v>
      </c>
      <c r="AQ96">
        <v>0</v>
      </c>
      <c r="AR96">
        <v>25.489152000000001</v>
      </c>
      <c r="AS96">
        <v>4.5292880000000002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1941.2738689999999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419.91300000000001</v>
      </c>
      <c r="L97">
        <v>235.000631</v>
      </c>
      <c r="M97">
        <v>83.694000000000003</v>
      </c>
      <c r="N97">
        <v>113.63625</v>
      </c>
      <c r="O97">
        <v>59.480460000000001</v>
      </c>
      <c r="P97">
        <v>120.815175</v>
      </c>
      <c r="Q97">
        <v>16.309075</v>
      </c>
      <c r="R97">
        <v>36.905206</v>
      </c>
      <c r="S97">
        <v>19.202000999999999</v>
      </c>
      <c r="T97">
        <v>0</v>
      </c>
      <c r="U97">
        <v>402.85674</v>
      </c>
      <c r="V97">
        <v>13.711577</v>
      </c>
      <c r="W97">
        <v>44.272297999999999</v>
      </c>
      <c r="X97">
        <v>139.94223600000001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1.851369</v>
      </c>
      <c r="AF97">
        <v>8.7264940000000006</v>
      </c>
      <c r="AG97">
        <v>41.815831000000003</v>
      </c>
      <c r="AH97">
        <v>0</v>
      </c>
      <c r="AI97">
        <v>0</v>
      </c>
      <c r="AJ97">
        <v>0</v>
      </c>
      <c r="AK97">
        <v>52.493454</v>
      </c>
      <c r="AL97">
        <v>12.296284</v>
      </c>
      <c r="AM97">
        <v>0</v>
      </c>
      <c r="AN97">
        <v>0.79133200000000004</v>
      </c>
      <c r="AO97">
        <v>0</v>
      </c>
      <c r="AP97">
        <v>0</v>
      </c>
      <c r="AQ97">
        <v>0</v>
      </c>
      <c r="AR97">
        <v>2.1240960000000002</v>
      </c>
      <c r="AS97">
        <v>4.5292880000000002</v>
      </c>
      <c r="AT97">
        <v>18.169625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1848.5364220000001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364.11700000000002</v>
      </c>
      <c r="L98">
        <v>235.000631</v>
      </c>
      <c r="M98">
        <v>83.694000000000003</v>
      </c>
      <c r="N98">
        <v>113.63625</v>
      </c>
      <c r="O98">
        <v>59.480460000000001</v>
      </c>
      <c r="P98">
        <v>120.815175</v>
      </c>
      <c r="Q98">
        <v>16.309075</v>
      </c>
      <c r="R98">
        <v>36.905206</v>
      </c>
      <c r="S98">
        <v>19.202000999999999</v>
      </c>
      <c r="T98">
        <v>0</v>
      </c>
      <c r="U98">
        <v>402.85674</v>
      </c>
      <c r="V98">
        <v>13.711577</v>
      </c>
      <c r="W98">
        <v>44.272297999999999</v>
      </c>
      <c r="X98">
        <v>139.94223600000001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1.851369</v>
      </c>
      <c r="AF98">
        <v>8.7264940000000006</v>
      </c>
      <c r="AG98">
        <v>41.815831000000003</v>
      </c>
      <c r="AH98">
        <v>0</v>
      </c>
      <c r="AI98">
        <v>0</v>
      </c>
      <c r="AJ98">
        <v>0</v>
      </c>
      <c r="AK98">
        <v>52.493454</v>
      </c>
      <c r="AL98">
        <v>12.296284</v>
      </c>
      <c r="AM98">
        <v>0</v>
      </c>
      <c r="AN98">
        <v>0.79133200000000004</v>
      </c>
      <c r="AO98">
        <v>0</v>
      </c>
      <c r="AP98">
        <v>0</v>
      </c>
      <c r="AQ98">
        <v>0</v>
      </c>
      <c r="AR98">
        <v>2.1240960000000002</v>
      </c>
      <c r="AS98">
        <v>4.5292880000000002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1793.8108130000003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12.70430948025002</v>
      </c>
      <c r="L99">
        <f t="shared" si="2"/>
        <v>8.6451701332500086</v>
      </c>
      <c r="M99">
        <f t="shared" si="2"/>
        <v>1.9213624582500037</v>
      </c>
      <c r="N99">
        <f t="shared" si="2"/>
        <v>2.6235983092499939</v>
      </c>
      <c r="O99">
        <f t="shared" si="2"/>
        <v>1.3402197820000008</v>
      </c>
      <c r="P99">
        <f t="shared" si="2"/>
        <v>2.8995638029999964</v>
      </c>
      <c r="Q99">
        <f t="shared" si="2"/>
        <v>0.44224084374999961</v>
      </c>
      <c r="R99">
        <f t="shared" si="2"/>
        <v>0.86655464450000153</v>
      </c>
      <c r="S99">
        <f t="shared" si="2"/>
        <v>0.53125547599999978</v>
      </c>
      <c r="T99">
        <f t="shared" si="2"/>
        <v>0</v>
      </c>
      <c r="U99">
        <f t="shared" si="2"/>
        <v>9.6685617600000011</v>
      </c>
      <c r="V99">
        <f t="shared" si="2"/>
        <v>0.41177493425000039</v>
      </c>
      <c r="W99">
        <f t="shared" si="2"/>
        <v>0.96858285374999908</v>
      </c>
      <c r="X99">
        <f t="shared" si="2"/>
        <v>3.078810770000004</v>
      </c>
      <c r="Y99">
        <f t="shared" si="2"/>
        <v>0</v>
      </c>
      <c r="Z99">
        <f t="shared" si="2"/>
        <v>7.0382999500000001E-2</v>
      </c>
      <c r="AA99">
        <f t="shared" si="2"/>
        <v>8.1165484250000003E-2</v>
      </c>
      <c r="AB99">
        <f t="shared" si="2"/>
        <v>0.109614935</v>
      </c>
      <c r="AC99">
        <f t="shared" si="2"/>
        <v>0</v>
      </c>
      <c r="AD99">
        <f t="shared" si="2"/>
        <v>8.2602129999999996E-2</v>
      </c>
      <c r="AE99">
        <f t="shared" si="2"/>
        <v>0.24493488575</v>
      </c>
      <c r="AF99">
        <f t="shared" si="2"/>
        <v>0.27154573550000005</v>
      </c>
      <c r="AG99">
        <f t="shared" si="2"/>
        <v>1.0035799439999979</v>
      </c>
      <c r="AH99">
        <f t="shared" si="2"/>
        <v>0.5538965117500001</v>
      </c>
      <c r="AI99">
        <f t="shared" si="2"/>
        <v>0</v>
      </c>
      <c r="AJ99">
        <f t="shared" si="2"/>
        <v>0</v>
      </c>
      <c r="AK99">
        <f t="shared" si="2"/>
        <v>1.2598428960000008</v>
      </c>
      <c r="AL99">
        <f t="shared" si="2"/>
        <v>0.32205085700000008</v>
      </c>
      <c r="AM99">
        <f t="shared" si="2"/>
        <v>4.6154196750000008E-2</v>
      </c>
      <c r="AN99">
        <f t="shared" si="2"/>
        <v>1.8991967999999963E-2</v>
      </c>
      <c r="AO99">
        <f t="shared" si="2"/>
        <v>0</v>
      </c>
      <c r="AP99">
        <f t="shared" si="2"/>
        <v>2.5447452499999974E-2</v>
      </c>
      <c r="AQ99">
        <f t="shared" si="2"/>
        <v>0.45454499999999992</v>
      </c>
      <c r="AR99">
        <f t="shared" si="2"/>
        <v>0.12720680050000008</v>
      </c>
      <c r="AS99">
        <f t="shared" si="2"/>
        <v>0.16441317374999989</v>
      </c>
      <c r="AT99">
        <f t="shared" si="2"/>
        <v>0.43285675299999971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51.371236971499997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45323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141.41</v>
      </c>
      <c r="C3" s="34">
        <v>33.67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71.569999999999993</v>
      </c>
      <c r="N3">
        <v>270.56</v>
      </c>
      <c r="O3">
        <v>53.87</v>
      </c>
      <c r="P3">
        <v>0.65</v>
      </c>
      <c r="Q3">
        <v>7.01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44.08</v>
      </c>
      <c r="Y3">
        <v>14.69</v>
      </c>
      <c r="Z3">
        <v>14.69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11.75</v>
      </c>
      <c r="AH3">
        <v>32.770000000000003</v>
      </c>
      <c r="AI3">
        <v>32.770000000000003</v>
      </c>
      <c r="AJ3">
        <v>0</v>
      </c>
      <c r="AK3">
        <v>0</v>
      </c>
      <c r="AL3">
        <v>0</v>
      </c>
    </row>
    <row r="4" spans="1:38">
      <c r="A4" t="s">
        <v>46</v>
      </c>
      <c r="B4" s="34">
        <v>141.41</v>
      </c>
      <c r="C4" s="34">
        <v>33.67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71.569999999999993</v>
      </c>
      <c r="N4">
        <v>270.56</v>
      </c>
      <c r="O4">
        <v>53.87</v>
      </c>
      <c r="P4">
        <v>0.65</v>
      </c>
      <c r="Q4">
        <v>7.01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41</v>
      </c>
      <c r="Y4">
        <v>13.66</v>
      </c>
      <c r="Z4">
        <v>13.67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11.42</v>
      </c>
      <c r="AH4">
        <v>30.53</v>
      </c>
      <c r="AI4">
        <v>30.53</v>
      </c>
      <c r="AJ4">
        <v>0</v>
      </c>
      <c r="AK4">
        <v>0</v>
      </c>
      <c r="AL4">
        <v>0</v>
      </c>
    </row>
    <row r="5" spans="1:38">
      <c r="A5" t="s">
        <v>47</v>
      </c>
      <c r="B5" s="34">
        <v>141.41</v>
      </c>
      <c r="C5" s="34">
        <v>33.67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71.569999999999993</v>
      </c>
      <c r="N5">
        <v>270.56</v>
      </c>
      <c r="O5">
        <v>53.87</v>
      </c>
      <c r="P5">
        <v>0.65</v>
      </c>
      <c r="Q5">
        <v>7.01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40</v>
      </c>
      <c r="Y5">
        <v>13.34</v>
      </c>
      <c r="Z5">
        <v>13.33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11.21</v>
      </c>
      <c r="AH5">
        <v>28.46</v>
      </c>
      <c r="AI5">
        <v>28.46</v>
      </c>
      <c r="AJ5">
        <v>0</v>
      </c>
      <c r="AK5">
        <v>0</v>
      </c>
      <c r="AL5">
        <v>0</v>
      </c>
    </row>
    <row r="6" spans="1:38">
      <c r="A6" t="s">
        <v>48</v>
      </c>
      <c r="B6" s="34">
        <v>141.41</v>
      </c>
      <c r="C6" s="34">
        <v>33.67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71.569999999999993</v>
      </c>
      <c r="N6">
        <v>270.56</v>
      </c>
      <c r="O6">
        <v>53.87</v>
      </c>
      <c r="P6">
        <v>0.65</v>
      </c>
      <c r="Q6">
        <v>7.01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39.78</v>
      </c>
      <c r="Y6">
        <v>13.27</v>
      </c>
      <c r="Z6">
        <v>13.26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11.15</v>
      </c>
      <c r="AH6">
        <v>26.1</v>
      </c>
      <c r="AI6">
        <v>26.1</v>
      </c>
      <c r="AJ6">
        <v>0</v>
      </c>
      <c r="AK6">
        <v>0</v>
      </c>
      <c r="AL6">
        <v>0</v>
      </c>
    </row>
    <row r="7" spans="1:38">
      <c r="A7" t="s">
        <v>49</v>
      </c>
      <c r="B7" s="34">
        <v>141.41</v>
      </c>
      <c r="C7" s="34">
        <v>33.67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71.569999999999993</v>
      </c>
      <c r="N7">
        <v>270.56</v>
      </c>
      <c r="O7">
        <v>53.87</v>
      </c>
      <c r="P7">
        <v>0.65</v>
      </c>
      <c r="Q7">
        <v>7.01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38.090000000000003</v>
      </c>
      <c r="Y7">
        <v>12.69</v>
      </c>
      <c r="Z7">
        <v>12.7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10.88</v>
      </c>
      <c r="AH7">
        <v>30.56</v>
      </c>
      <c r="AI7">
        <v>30.56</v>
      </c>
      <c r="AJ7">
        <v>0</v>
      </c>
      <c r="AK7">
        <v>0</v>
      </c>
      <c r="AL7">
        <v>0</v>
      </c>
    </row>
    <row r="8" spans="1:38">
      <c r="A8" t="s">
        <v>50</v>
      </c>
      <c r="B8" s="34">
        <v>112.55</v>
      </c>
      <c r="C8" s="34">
        <v>33.67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71.569999999999993</v>
      </c>
      <c r="N8">
        <v>230.88</v>
      </c>
      <c r="O8">
        <v>53.87</v>
      </c>
      <c r="P8">
        <v>0.65</v>
      </c>
      <c r="Q8">
        <v>7.01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36.200000000000003</v>
      </c>
      <c r="Y8">
        <v>12.06</v>
      </c>
      <c r="Z8">
        <v>12.07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10.86</v>
      </c>
      <c r="AH8">
        <v>29.98</v>
      </c>
      <c r="AI8">
        <v>29.98</v>
      </c>
      <c r="AJ8">
        <v>0</v>
      </c>
      <c r="AK8">
        <v>0</v>
      </c>
      <c r="AL8">
        <v>0</v>
      </c>
    </row>
    <row r="9" spans="1:38">
      <c r="A9" t="s">
        <v>51</v>
      </c>
      <c r="B9" s="34">
        <v>112.55</v>
      </c>
      <c r="C9" s="34">
        <v>33.67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71.569999999999993</v>
      </c>
      <c r="N9">
        <v>192.4</v>
      </c>
      <c r="O9">
        <v>53.87</v>
      </c>
      <c r="P9">
        <v>0.65</v>
      </c>
      <c r="Q9">
        <v>7.01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34.19</v>
      </c>
      <c r="Y9">
        <v>11.4</v>
      </c>
      <c r="Z9">
        <v>11.4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10.55</v>
      </c>
      <c r="AH9">
        <v>30.46</v>
      </c>
      <c r="AI9">
        <v>30.46</v>
      </c>
      <c r="AJ9">
        <v>0</v>
      </c>
      <c r="AK9">
        <v>0</v>
      </c>
      <c r="AL9">
        <v>0</v>
      </c>
    </row>
    <row r="10" spans="1:38">
      <c r="A10" t="s">
        <v>52</v>
      </c>
      <c r="B10" s="34">
        <v>112.55</v>
      </c>
      <c r="C10" s="34">
        <v>33.67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71.569999999999993</v>
      </c>
      <c r="N10">
        <v>148.80000000000001</v>
      </c>
      <c r="O10">
        <v>53.87</v>
      </c>
      <c r="P10">
        <v>0.65</v>
      </c>
      <c r="Q10">
        <v>7.01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32.1</v>
      </c>
      <c r="Y10">
        <v>10.69</v>
      </c>
      <c r="Z10">
        <v>10.7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10.88</v>
      </c>
      <c r="AH10">
        <v>30.68</v>
      </c>
      <c r="AI10">
        <v>30.68</v>
      </c>
      <c r="AJ10">
        <v>0</v>
      </c>
      <c r="AK10">
        <v>0</v>
      </c>
      <c r="AL10">
        <v>0</v>
      </c>
    </row>
    <row r="11" spans="1:38">
      <c r="A11" t="s">
        <v>53</v>
      </c>
      <c r="B11" s="34">
        <v>112.55</v>
      </c>
      <c r="C11" s="34">
        <v>33.67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71.569999999999993</v>
      </c>
      <c r="N11">
        <v>148.80000000000001</v>
      </c>
      <c r="O11">
        <v>53.87</v>
      </c>
      <c r="P11">
        <v>0.65</v>
      </c>
      <c r="Q11">
        <v>7.01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27.75</v>
      </c>
      <c r="Y11">
        <v>9.24</v>
      </c>
      <c r="Z11">
        <v>9.25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10.89</v>
      </c>
      <c r="AH11">
        <v>29.93</v>
      </c>
      <c r="AI11">
        <v>29.93</v>
      </c>
      <c r="AJ11">
        <v>0</v>
      </c>
      <c r="AK11">
        <v>0</v>
      </c>
      <c r="AL11">
        <v>0</v>
      </c>
    </row>
    <row r="12" spans="1:38">
      <c r="A12" t="s">
        <v>54</v>
      </c>
      <c r="B12" s="34">
        <v>112.55</v>
      </c>
      <c r="C12" s="34">
        <v>33.67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71.569999999999993</v>
      </c>
      <c r="N12">
        <v>148.80000000000001</v>
      </c>
      <c r="O12">
        <v>53.87</v>
      </c>
      <c r="P12">
        <v>0.65</v>
      </c>
      <c r="Q12">
        <v>7.01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27.05</v>
      </c>
      <c r="Y12">
        <v>9.02</v>
      </c>
      <c r="Z12">
        <v>9.01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10.96</v>
      </c>
      <c r="AH12">
        <v>28.96</v>
      </c>
      <c r="AI12">
        <v>28.96</v>
      </c>
      <c r="AJ12">
        <v>0</v>
      </c>
      <c r="AK12">
        <v>0</v>
      </c>
      <c r="AL12">
        <v>0</v>
      </c>
    </row>
    <row r="13" spans="1:38">
      <c r="A13" t="s">
        <v>55</v>
      </c>
      <c r="B13" s="34">
        <v>112.55</v>
      </c>
      <c r="C13" s="34">
        <v>33.67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71.569999999999993</v>
      </c>
      <c r="N13">
        <v>148.80000000000001</v>
      </c>
      <c r="O13">
        <v>53.87</v>
      </c>
      <c r="P13">
        <v>0.65</v>
      </c>
      <c r="Q13">
        <v>7.01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26.26</v>
      </c>
      <c r="Y13">
        <v>8.76</v>
      </c>
      <c r="Z13">
        <v>8.75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9.18</v>
      </c>
      <c r="AH13">
        <v>23.44</v>
      </c>
      <c r="AI13">
        <v>23.44</v>
      </c>
      <c r="AJ13">
        <v>0</v>
      </c>
      <c r="AK13">
        <v>0</v>
      </c>
      <c r="AL13">
        <v>0</v>
      </c>
    </row>
    <row r="14" spans="1:38">
      <c r="A14" t="s">
        <v>56</v>
      </c>
      <c r="B14" s="34">
        <v>112.55</v>
      </c>
      <c r="C14" s="34">
        <v>33.67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71.569999999999993</v>
      </c>
      <c r="N14">
        <v>148.80000000000001</v>
      </c>
      <c r="O14">
        <v>53.87</v>
      </c>
      <c r="P14">
        <v>0.65</v>
      </c>
      <c r="Q14">
        <v>7.01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25.64</v>
      </c>
      <c r="Y14">
        <v>8.5299999999999994</v>
      </c>
      <c r="Z14">
        <v>8.5500000000000007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9.1</v>
      </c>
      <c r="AH14">
        <v>22.85</v>
      </c>
      <c r="AI14">
        <v>22.85</v>
      </c>
      <c r="AJ14">
        <v>0</v>
      </c>
      <c r="AK14">
        <v>0</v>
      </c>
      <c r="AL14">
        <v>0</v>
      </c>
    </row>
    <row r="15" spans="1:38">
      <c r="A15" t="s">
        <v>57</v>
      </c>
      <c r="B15" s="34">
        <v>112.55</v>
      </c>
      <c r="C15" s="34">
        <v>33.67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71.569999999999993</v>
      </c>
      <c r="N15">
        <v>148.80000000000001</v>
      </c>
      <c r="O15">
        <v>53.87</v>
      </c>
      <c r="P15">
        <v>0.65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24.23</v>
      </c>
      <c r="Y15">
        <v>8.07</v>
      </c>
      <c r="Z15">
        <v>8.08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9.0399999999999991</v>
      </c>
      <c r="AH15">
        <v>22.16</v>
      </c>
      <c r="AI15">
        <v>22.16</v>
      </c>
      <c r="AJ15">
        <v>0</v>
      </c>
      <c r="AK15">
        <v>0</v>
      </c>
      <c r="AL15">
        <v>0</v>
      </c>
    </row>
    <row r="16" spans="1:38">
      <c r="A16" t="s">
        <v>58</v>
      </c>
      <c r="B16" s="34">
        <v>112.55</v>
      </c>
      <c r="C16" s="34">
        <v>33.67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71.569999999999993</v>
      </c>
      <c r="N16">
        <v>148.80000000000001</v>
      </c>
      <c r="O16">
        <v>53.87</v>
      </c>
      <c r="P16">
        <v>0.65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23.9</v>
      </c>
      <c r="Y16">
        <v>7.96</v>
      </c>
      <c r="Z16">
        <v>7.97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8.86</v>
      </c>
      <c r="AH16">
        <v>21.9</v>
      </c>
      <c r="AI16">
        <v>21.9</v>
      </c>
      <c r="AJ16">
        <v>0</v>
      </c>
      <c r="AK16">
        <v>0</v>
      </c>
      <c r="AL16">
        <v>0</v>
      </c>
    </row>
    <row r="17" spans="1:38">
      <c r="A17" t="s">
        <v>59</v>
      </c>
      <c r="B17" s="34">
        <v>112.55</v>
      </c>
      <c r="C17" s="34">
        <v>33.67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71.569999999999993</v>
      </c>
      <c r="N17">
        <v>148.80000000000001</v>
      </c>
      <c r="O17">
        <v>53.87</v>
      </c>
      <c r="P17">
        <v>0.65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40.21</v>
      </c>
      <c r="Y17">
        <v>13.41</v>
      </c>
      <c r="Z17">
        <v>13.4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11.92</v>
      </c>
      <c r="AH17">
        <v>29.22</v>
      </c>
      <c r="AI17">
        <v>29.22</v>
      </c>
      <c r="AJ17">
        <v>0</v>
      </c>
      <c r="AK17">
        <v>0</v>
      </c>
      <c r="AL17">
        <v>0</v>
      </c>
    </row>
    <row r="18" spans="1:38">
      <c r="A18" t="s">
        <v>60</v>
      </c>
      <c r="B18" s="34">
        <v>112.55</v>
      </c>
      <c r="C18" s="34">
        <v>33.67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71.569999999999993</v>
      </c>
      <c r="N18">
        <v>148.80000000000001</v>
      </c>
      <c r="O18">
        <v>53.87</v>
      </c>
      <c r="P18">
        <v>0.65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39.76</v>
      </c>
      <c r="Y18">
        <v>13.26</v>
      </c>
      <c r="Z18">
        <v>13.25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11.77</v>
      </c>
      <c r="AH18">
        <v>28.52</v>
      </c>
      <c r="AI18">
        <v>28.52</v>
      </c>
      <c r="AJ18">
        <v>0</v>
      </c>
      <c r="AK18">
        <v>0</v>
      </c>
      <c r="AL18">
        <v>0</v>
      </c>
    </row>
    <row r="19" spans="1:38">
      <c r="A19" t="s">
        <v>61</v>
      </c>
      <c r="B19" s="34">
        <v>112.55</v>
      </c>
      <c r="C19" s="34">
        <v>33.67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71.569999999999993</v>
      </c>
      <c r="N19">
        <v>148.80000000000001</v>
      </c>
      <c r="O19">
        <v>53.87</v>
      </c>
      <c r="P19">
        <v>0.77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39.24</v>
      </c>
      <c r="Y19">
        <v>13.09</v>
      </c>
      <c r="Z19">
        <v>13.08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11.55</v>
      </c>
      <c r="AH19">
        <v>27.77</v>
      </c>
      <c r="AI19">
        <v>27.77</v>
      </c>
      <c r="AJ19">
        <v>0</v>
      </c>
      <c r="AK19">
        <v>0</v>
      </c>
      <c r="AL19">
        <v>0</v>
      </c>
    </row>
    <row r="20" spans="1:38">
      <c r="A20" t="s">
        <v>62</v>
      </c>
      <c r="B20" s="34">
        <v>112.55</v>
      </c>
      <c r="C20" s="34">
        <v>33.67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71.569999999999993</v>
      </c>
      <c r="N20">
        <v>148.80000000000001</v>
      </c>
      <c r="O20">
        <v>53.87</v>
      </c>
      <c r="P20">
        <v>0.77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38.83</v>
      </c>
      <c r="Y20">
        <v>12.96</v>
      </c>
      <c r="Z20">
        <v>12.94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11.18</v>
      </c>
      <c r="AH20">
        <v>27.11</v>
      </c>
      <c r="AI20">
        <v>27.11</v>
      </c>
      <c r="AJ20">
        <v>0</v>
      </c>
      <c r="AK20">
        <v>0</v>
      </c>
      <c r="AL20">
        <v>0</v>
      </c>
    </row>
    <row r="21" spans="1:38">
      <c r="A21" t="s">
        <v>63</v>
      </c>
      <c r="B21" s="34">
        <v>112.55</v>
      </c>
      <c r="C21" s="34">
        <v>33.67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67.34</v>
      </c>
      <c r="N21">
        <v>148.80000000000001</v>
      </c>
      <c r="O21">
        <v>53.87</v>
      </c>
      <c r="P21">
        <v>0.77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38.43</v>
      </c>
      <c r="Y21">
        <v>12.81</v>
      </c>
      <c r="Z21">
        <v>12.81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10.92</v>
      </c>
      <c r="AH21">
        <v>26.51</v>
      </c>
      <c r="AI21">
        <v>26.51</v>
      </c>
      <c r="AJ21">
        <v>0</v>
      </c>
      <c r="AK21">
        <v>0</v>
      </c>
      <c r="AL21">
        <v>0</v>
      </c>
    </row>
    <row r="22" spans="1:38">
      <c r="A22" t="s">
        <v>64</v>
      </c>
      <c r="B22" s="34">
        <v>112.55</v>
      </c>
      <c r="C22" s="34">
        <v>33.67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67.34</v>
      </c>
      <c r="N22">
        <v>192.4</v>
      </c>
      <c r="O22">
        <v>53.87</v>
      </c>
      <c r="P22">
        <v>0.77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38.06</v>
      </c>
      <c r="Y22">
        <v>12.68</v>
      </c>
      <c r="Z22">
        <v>12.69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10.77</v>
      </c>
      <c r="AH22">
        <v>25.77</v>
      </c>
      <c r="AI22">
        <v>25.77</v>
      </c>
      <c r="AJ22">
        <v>0</v>
      </c>
      <c r="AK22">
        <v>0</v>
      </c>
      <c r="AL22">
        <v>0</v>
      </c>
    </row>
    <row r="23" spans="1:38">
      <c r="A23" t="s">
        <v>65</v>
      </c>
      <c r="B23" s="34">
        <v>112.55</v>
      </c>
      <c r="C23" s="34">
        <v>33.67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65.989999999999995</v>
      </c>
      <c r="N23">
        <v>230.88</v>
      </c>
      <c r="O23">
        <v>53.87</v>
      </c>
      <c r="P23">
        <v>0.77</v>
      </c>
      <c r="Q23">
        <v>7.01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1.3</v>
      </c>
      <c r="X23">
        <v>38.06</v>
      </c>
      <c r="Y23">
        <v>12.68</v>
      </c>
      <c r="Z23">
        <v>12.69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10.6</v>
      </c>
      <c r="AH23">
        <v>25.63</v>
      </c>
      <c r="AI23">
        <v>25.63</v>
      </c>
      <c r="AJ23">
        <v>0</v>
      </c>
      <c r="AK23">
        <v>0</v>
      </c>
      <c r="AL23">
        <v>0</v>
      </c>
    </row>
    <row r="24" spans="1:38">
      <c r="A24" t="s">
        <v>66</v>
      </c>
      <c r="B24" s="34">
        <v>141.41</v>
      </c>
      <c r="C24" s="34">
        <v>33.67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65.989999999999995</v>
      </c>
      <c r="N24">
        <v>270.56</v>
      </c>
      <c r="O24">
        <v>53.87</v>
      </c>
      <c r="P24">
        <v>0.77</v>
      </c>
      <c r="Q24">
        <v>7.01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1.3</v>
      </c>
      <c r="X24">
        <v>38.26</v>
      </c>
      <c r="Y24">
        <v>12.75</v>
      </c>
      <c r="Z24">
        <v>12.75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10.42</v>
      </c>
      <c r="AH24">
        <v>25.74</v>
      </c>
      <c r="AI24">
        <v>25.74</v>
      </c>
      <c r="AJ24">
        <v>0</v>
      </c>
      <c r="AK24">
        <v>0</v>
      </c>
      <c r="AL24">
        <v>0</v>
      </c>
    </row>
    <row r="25" spans="1:38">
      <c r="A25" t="s">
        <v>67</v>
      </c>
      <c r="B25" s="34">
        <v>141.41</v>
      </c>
      <c r="C25" s="34">
        <v>33.67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65.989999999999995</v>
      </c>
      <c r="N25">
        <v>230.88</v>
      </c>
      <c r="O25">
        <v>53.87</v>
      </c>
      <c r="P25">
        <v>0.77</v>
      </c>
      <c r="Q25">
        <v>7.01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1.3</v>
      </c>
      <c r="X25">
        <v>38.590000000000003</v>
      </c>
      <c r="Y25">
        <v>12.87</v>
      </c>
      <c r="Z25">
        <v>12.86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10.18</v>
      </c>
      <c r="AH25">
        <v>26.22</v>
      </c>
      <c r="AI25">
        <v>26.22</v>
      </c>
      <c r="AJ25">
        <v>0</v>
      </c>
      <c r="AK25">
        <v>0</v>
      </c>
      <c r="AL25">
        <v>0</v>
      </c>
    </row>
    <row r="26" spans="1:38">
      <c r="A26" t="s">
        <v>68</v>
      </c>
      <c r="B26" s="34">
        <v>173.81</v>
      </c>
      <c r="C26" s="34">
        <v>44.17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74.48</v>
      </c>
      <c r="N26">
        <v>230.88</v>
      </c>
      <c r="O26">
        <v>99.68</v>
      </c>
      <c r="P26">
        <v>0.77</v>
      </c>
      <c r="Q26">
        <v>7.01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1.3</v>
      </c>
      <c r="X26">
        <v>39.4</v>
      </c>
      <c r="Y26">
        <v>13.15</v>
      </c>
      <c r="Z26">
        <v>13.13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9.9700000000000006</v>
      </c>
      <c r="AH26">
        <v>26.4</v>
      </c>
      <c r="AI26">
        <v>26.4</v>
      </c>
      <c r="AJ26">
        <v>0</v>
      </c>
      <c r="AK26">
        <v>0</v>
      </c>
      <c r="AL26">
        <v>0</v>
      </c>
    </row>
    <row r="27" spans="1:38">
      <c r="A27" t="s">
        <v>69</v>
      </c>
      <c r="B27" s="34">
        <v>260.32</v>
      </c>
      <c r="C27" s="34">
        <v>86.77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82.96</v>
      </c>
      <c r="N27">
        <v>270.56</v>
      </c>
      <c r="O27">
        <v>99.68</v>
      </c>
      <c r="P27">
        <v>0.77</v>
      </c>
      <c r="Q27">
        <v>7.01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1.3</v>
      </c>
      <c r="X27">
        <v>39.65</v>
      </c>
      <c r="Y27">
        <v>13.22</v>
      </c>
      <c r="Z27">
        <v>13.22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9.5500000000000007</v>
      </c>
      <c r="AH27">
        <v>30.95</v>
      </c>
      <c r="AI27">
        <v>30.95</v>
      </c>
      <c r="AJ27">
        <v>0</v>
      </c>
      <c r="AK27">
        <v>0</v>
      </c>
      <c r="AL27">
        <v>0</v>
      </c>
    </row>
    <row r="28" spans="1:38">
      <c r="A28" t="s">
        <v>70</v>
      </c>
      <c r="B28" s="34">
        <v>260.32</v>
      </c>
      <c r="C28" s="34">
        <v>86.77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115.39</v>
      </c>
      <c r="N28">
        <v>270.56</v>
      </c>
      <c r="O28">
        <v>99.68</v>
      </c>
      <c r="P28">
        <v>0.77</v>
      </c>
      <c r="Q28">
        <v>7.01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1.3</v>
      </c>
      <c r="X28">
        <v>38.979999999999997</v>
      </c>
      <c r="Y28">
        <v>13</v>
      </c>
      <c r="Z28">
        <v>12.99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9.31</v>
      </c>
      <c r="AH28">
        <v>30.58</v>
      </c>
      <c r="AI28">
        <v>30.58</v>
      </c>
      <c r="AJ28">
        <v>0</v>
      </c>
      <c r="AK28">
        <v>0</v>
      </c>
      <c r="AL28">
        <v>0</v>
      </c>
    </row>
    <row r="29" spans="1:38">
      <c r="A29" t="s">
        <v>71</v>
      </c>
      <c r="B29" s="34">
        <v>260.32</v>
      </c>
      <c r="C29" s="34">
        <v>86.77</v>
      </c>
      <c r="D29" s="93">
        <f t="shared" si="0"/>
        <v>1.1200000000000001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115.39</v>
      </c>
      <c r="N29">
        <v>270.56</v>
      </c>
      <c r="O29">
        <v>99.68</v>
      </c>
      <c r="P29">
        <v>0.77</v>
      </c>
      <c r="Q29">
        <v>7.01</v>
      </c>
      <c r="R29" s="93">
        <v>0</v>
      </c>
      <c r="S29" s="93">
        <v>1.1200000000000001</v>
      </c>
      <c r="T29" s="93">
        <v>0</v>
      </c>
      <c r="U29">
        <v>0.99</v>
      </c>
      <c r="V29">
        <v>0</v>
      </c>
      <c r="W29">
        <v>1.3</v>
      </c>
      <c r="X29">
        <v>37.85</v>
      </c>
      <c r="Y29">
        <v>12.62</v>
      </c>
      <c r="Z29">
        <v>12.62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9.08</v>
      </c>
      <c r="AH29">
        <v>30.52</v>
      </c>
      <c r="AI29">
        <v>30.52</v>
      </c>
      <c r="AJ29">
        <v>0</v>
      </c>
      <c r="AK29">
        <v>0</v>
      </c>
      <c r="AL29">
        <v>0</v>
      </c>
    </row>
    <row r="30" spans="1:38">
      <c r="A30" t="s">
        <v>72</v>
      </c>
      <c r="B30" s="34">
        <v>260.32</v>
      </c>
      <c r="C30" s="34">
        <v>86.77</v>
      </c>
      <c r="D30" s="93">
        <f t="shared" si="0"/>
        <v>6.34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115.39</v>
      </c>
      <c r="N30">
        <v>270.56</v>
      </c>
      <c r="O30">
        <v>99.68</v>
      </c>
      <c r="P30">
        <v>0.77</v>
      </c>
      <c r="Q30">
        <v>7.01</v>
      </c>
      <c r="R30" s="93">
        <v>0.78</v>
      </c>
      <c r="S30" s="93">
        <v>5.56</v>
      </c>
      <c r="T30" s="93">
        <v>0</v>
      </c>
      <c r="U30">
        <v>0.99</v>
      </c>
      <c r="V30">
        <v>0</v>
      </c>
      <c r="W30">
        <v>1.3</v>
      </c>
      <c r="X30">
        <v>36.76</v>
      </c>
      <c r="Y30">
        <v>12.27</v>
      </c>
      <c r="Z30">
        <v>12.25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8.7899999999999991</v>
      </c>
      <c r="AH30">
        <v>30.65</v>
      </c>
      <c r="AI30">
        <v>30.65</v>
      </c>
      <c r="AJ30">
        <v>0</v>
      </c>
      <c r="AK30">
        <v>0</v>
      </c>
      <c r="AL30">
        <v>0</v>
      </c>
    </row>
    <row r="31" spans="1:38">
      <c r="A31" t="s">
        <v>73</v>
      </c>
      <c r="B31" s="34">
        <v>260.32</v>
      </c>
      <c r="C31" s="34">
        <v>86.77</v>
      </c>
      <c r="D31" s="93">
        <f t="shared" si="0"/>
        <v>15.690000000000001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115.39</v>
      </c>
      <c r="N31">
        <v>270.56</v>
      </c>
      <c r="O31">
        <v>99.68</v>
      </c>
      <c r="P31">
        <v>0.73</v>
      </c>
      <c r="Q31">
        <v>7.01</v>
      </c>
      <c r="R31" s="93">
        <v>3.04</v>
      </c>
      <c r="S31" s="93">
        <v>10.1</v>
      </c>
      <c r="T31" s="93">
        <v>2.5499999999999998</v>
      </c>
      <c r="U31">
        <v>0.95</v>
      </c>
      <c r="V31">
        <v>0.67061099999999996</v>
      </c>
      <c r="W31">
        <v>1.3</v>
      </c>
      <c r="X31">
        <v>35.06</v>
      </c>
      <c r="Y31">
        <v>11.68</v>
      </c>
      <c r="Z31">
        <v>11.69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8.5299999999999994</v>
      </c>
      <c r="AH31">
        <v>38.33</v>
      </c>
      <c r="AI31">
        <v>38.33</v>
      </c>
      <c r="AJ31">
        <v>0</v>
      </c>
      <c r="AK31">
        <v>0</v>
      </c>
      <c r="AL31">
        <v>0</v>
      </c>
    </row>
    <row r="32" spans="1:38">
      <c r="A32" t="s">
        <v>74</v>
      </c>
      <c r="B32" s="34">
        <v>260.32</v>
      </c>
      <c r="C32" s="34">
        <v>86.77</v>
      </c>
      <c r="D32" s="93">
        <f t="shared" si="0"/>
        <v>32.120000000000005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115.39</v>
      </c>
      <c r="N32">
        <v>270.56</v>
      </c>
      <c r="O32">
        <v>99.68</v>
      </c>
      <c r="P32">
        <v>0.73</v>
      </c>
      <c r="Q32">
        <v>7.01</v>
      </c>
      <c r="R32" s="93">
        <v>9.17</v>
      </c>
      <c r="S32" s="93">
        <v>15.5</v>
      </c>
      <c r="T32" s="93">
        <v>7.45</v>
      </c>
      <c r="U32">
        <v>0.95</v>
      </c>
      <c r="V32">
        <v>4.2666409999999999</v>
      </c>
      <c r="W32">
        <v>1.3</v>
      </c>
      <c r="X32">
        <v>33.29</v>
      </c>
      <c r="Y32">
        <v>11.1</v>
      </c>
      <c r="Z32">
        <v>11.1</v>
      </c>
      <c r="AA32">
        <v>1.01</v>
      </c>
      <c r="AB32">
        <v>0.2</v>
      </c>
      <c r="AC32">
        <v>0.33</v>
      </c>
      <c r="AD32">
        <v>0</v>
      </c>
      <c r="AE32">
        <v>1</v>
      </c>
      <c r="AF32">
        <v>0</v>
      </c>
      <c r="AG32">
        <v>8.19</v>
      </c>
      <c r="AH32">
        <v>38.33</v>
      </c>
      <c r="AI32">
        <v>38.33</v>
      </c>
      <c r="AJ32">
        <v>0</v>
      </c>
      <c r="AK32">
        <v>0</v>
      </c>
      <c r="AL32">
        <v>0</v>
      </c>
    </row>
    <row r="33" spans="1:38">
      <c r="A33" t="s">
        <v>75</v>
      </c>
      <c r="B33" s="34">
        <v>260.32</v>
      </c>
      <c r="C33" s="34">
        <v>86.77</v>
      </c>
      <c r="D33" s="93">
        <f t="shared" si="0"/>
        <v>57.05</v>
      </c>
      <c r="E33" s="34">
        <v>0</v>
      </c>
      <c r="F33" s="34"/>
      <c r="G33" s="34"/>
      <c r="H33" s="34"/>
      <c r="I33" s="34"/>
      <c r="J33" s="37">
        <v>0.09</v>
      </c>
      <c r="K33" s="37">
        <v>0.09</v>
      </c>
      <c r="L33" s="37">
        <v>0.09</v>
      </c>
      <c r="M33">
        <v>115.39</v>
      </c>
      <c r="N33">
        <v>270.56</v>
      </c>
      <c r="O33">
        <v>99.68</v>
      </c>
      <c r="P33">
        <v>0.73</v>
      </c>
      <c r="Q33">
        <v>7.01</v>
      </c>
      <c r="R33" s="93">
        <v>17.87</v>
      </c>
      <c r="S33" s="93">
        <v>23.7</v>
      </c>
      <c r="T33" s="93">
        <v>15.48</v>
      </c>
      <c r="U33">
        <v>0.95</v>
      </c>
      <c r="V33">
        <v>9.5051819999999996</v>
      </c>
      <c r="W33">
        <v>1.3</v>
      </c>
      <c r="X33">
        <v>31.33</v>
      </c>
      <c r="Y33">
        <v>10.46</v>
      </c>
      <c r="Z33">
        <v>10.44</v>
      </c>
      <c r="AA33">
        <v>3.67</v>
      </c>
      <c r="AB33">
        <v>0.73</v>
      </c>
      <c r="AC33">
        <v>1.78</v>
      </c>
      <c r="AD33">
        <v>0</v>
      </c>
      <c r="AE33">
        <v>3</v>
      </c>
      <c r="AF33">
        <v>1</v>
      </c>
      <c r="AG33">
        <v>7.71</v>
      </c>
      <c r="AH33">
        <v>37.67</v>
      </c>
      <c r="AI33">
        <v>37.67</v>
      </c>
      <c r="AJ33">
        <v>0</v>
      </c>
      <c r="AK33">
        <v>2</v>
      </c>
      <c r="AL33">
        <v>1</v>
      </c>
    </row>
    <row r="34" spans="1:38">
      <c r="A34" t="s">
        <v>76</v>
      </c>
      <c r="B34" s="34">
        <v>260.32</v>
      </c>
      <c r="C34" s="34">
        <v>86.77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0.32</v>
      </c>
      <c r="K34" s="37">
        <v>0.32</v>
      </c>
      <c r="L34" s="37">
        <v>0.33</v>
      </c>
      <c r="M34">
        <v>115.39</v>
      </c>
      <c r="N34">
        <v>270.56</v>
      </c>
      <c r="O34">
        <v>99.68</v>
      </c>
      <c r="P34">
        <v>0.73</v>
      </c>
      <c r="Q34">
        <v>7.01</v>
      </c>
      <c r="R34" s="93">
        <v>32.51</v>
      </c>
      <c r="S34" s="93">
        <v>32.51</v>
      </c>
      <c r="T34" s="93">
        <v>25.48</v>
      </c>
      <c r="U34">
        <v>0.95</v>
      </c>
      <c r="V34">
        <v>14.938103</v>
      </c>
      <c r="W34">
        <v>1.3</v>
      </c>
      <c r="X34">
        <v>29.58</v>
      </c>
      <c r="Y34">
        <v>9.85</v>
      </c>
      <c r="Z34">
        <v>9.86</v>
      </c>
      <c r="AA34">
        <v>25.13</v>
      </c>
      <c r="AB34">
        <v>5.0199999999999996</v>
      </c>
      <c r="AC34">
        <v>5.41</v>
      </c>
      <c r="AD34">
        <v>2</v>
      </c>
      <c r="AE34">
        <v>5</v>
      </c>
      <c r="AF34">
        <v>3</v>
      </c>
      <c r="AG34">
        <v>7.33</v>
      </c>
      <c r="AH34">
        <v>37.33</v>
      </c>
      <c r="AI34">
        <v>37.33</v>
      </c>
      <c r="AJ34">
        <v>0</v>
      </c>
      <c r="AK34">
        <v>7</v>
      </c>
      <c r="AL34">
        <v>3</v>
      </c>
    </row>
    <row r="35" spans="1:38">
      <c r="A35" t="s">
        <v>77</v>
      </c>
      <c r="B35" s="34">
        <v>260.32</v>
      </c>
      <c r="C35" s="34">
        <v>86.77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115.39</v>
      </c>
      <c r="N35">
        <v>270.56</v>
      </c>
      <c r="O35">
        <v>99.68</v>
      </c>
      <c r="P35">
        <v>0.73</v>
      </c>
      <c r="Q35">
        <v>7.01</v>
      </c>
      <c r="R35" s="93">
        <v>30.33</v>
      </c>
      <c r="S35" s="93">
        <v>30.33</v>
      </c>
      <c r="T35" s="93">
        <v>30.34</v>
      </c>
      <c r="U35">
        <v>0</v>
      </c>
      <c r="V35">
        <v>21.138825000000001</v>
      </c>
      <c r="W35">
        <v>1.3</v>
      </c>
      <c r="X35">
        <v>30</v>
      </c>
      <c r="Y35">
        <v>10.01</v>
      </c>
      <c r="Z35">
        <v>10</v>
      </c>
      <c r="AA35">
        <v>35.18</v>
      </c>
      <c r="AB35">
        <v>7.04</v>
      </c>
      <c r="AC35">
        <v>9.77</v>
      </c>
      <c r="AD35">
        <v>3</v>
      </c>
      <c r="AE35">
        <v>8</v>
      </c>
      <c r="AF35">
        <v>4</v>
      </c>
      <c r="AG35">
        <v>6.9</v>
      </c>
      <c r="AH35">
        <v>28.33</v>
      </c>
      <c r="AI35">
        <v>28.33</v>
      </c>
      <c r="AJ35">
        <v>0</v>
      </c>
      <c r="AK35">
        <v>18</v>
      </c>
      <c r="AL35">
        <v>7</v>
      </c>
    </row>
    <row r="36" spans="1:38">
      <c r="A36" t="s">
        <v>78</v>
      </c>
      <c r="B36" s="34">
        <v>260.32</v>
      </c>
      <c r="C36" s="34">
        <v>86.77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115.39</v>
      </c>
      <c r="N36">
        <v>270.56</v>
      </c>
      <c r="O36">
        <v>99.68</v>
      </c>
      <c r="P36">
        <v>0.73</v>
      </c>
      <c r="Q36">
        <v>7.01</v>
      </c>
      <c r="R36" s="93">
        <v>30.33</v>
      </c>
      <c r="S36" s="93">
        <v>30.33</v>
      </c>
      <c r="T36" s="93">
        <v>30.34</v>
      </c>
      <c r="U36">
        <v>0</v>
      </c>
      <c r="V36">
        <v>28.807116000000001</v>
      </c>
      <c r="W36">
        <v>1.3</v>
      </c>
      <c r="X36">
        <v>28.66</v>
      </c>
      <c r="Y36">
        <v>9.56</v>
      </c>
      <c r="Z36">
        <v>9.5500000000000007</v>
      </c>
      <c r="AA36">
        <v>48.53</v>
      </c>
      <c r="AB36">
        <v>9.7100000000000009</v>
      </c>
      <c r="AC36">
        <v>14.08</v>
      </c>
      <c r="AD36">
        <v>5</v>
      </c>
      <c r="AE36">
        <v>10</v>
      </c>
      <c r="AF36">
        <v>5</v>
      </c>
      <c r="AG36">
        <v>6.66</v>
      </c>
      <c r="AH36">
        <v>26.37</v>
      </c>
      <c r="AI36">
        <v>26.37</v>
      </c>
      <c r="AJ36">
        <v>0</v>
      </c>
      <c r="AK36">
        <v>32</v>
      </c>
      <c r="AL36">
        <v>13</v>
      </c>
    </row>
    <row r="37" spans="1:38">
      <c r="A37" t="s">
        <v>79</v>
      </c>
      <c r="B37" s="34">
        <v>260.32</v>
      </c>
      <c r="C37" s="34">
        <v>86.77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115.39</v>
      </c>
      <c r="N37">
        <v>270.56</v>
      </c>
      <c r="O37">
        <v>99.68</v>
      </c>
      <c r="P37">
        <v>0.73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37.894381000000003</v>
      </c>
      <c r="W37">
        <v>1.3</v>
      </c>
      <c r="X37">
        <v>27.29</v>
      </c>
      <c r="Y37">
        <v>9.09</v>
      </c>
      <c r="Z37">
        <v>9.1</v>
      </c>
      <c r="AA37">
        <v>62.32</v>
      </c>
      <c r="AB37">
        <v>12.46</v>
      </c>
      <c r="AC37">
        <v>18.829999999999998</v>
      </c>
      <c r="AD37">
        <v>10.130000000000001</v>
      </c>
      <c r="AE37">
        <v>30</v>
      </c>
      <c r="AF37">
        <v>15</v>
      </c>
      <c r="AG37">
        <v>6.34</v>
      </c>
      <c r="AH37">
        <v>24.12</v>
      </c>
      <c r="AI37">
        <v>24.12</v>
      </c>
      <c r="AJ37">
        <v>0</v>
      </c>
      <c r="AK37">
        <v>39</v>
      </c>
      <c r="AL37">
        <v>16</v>
      </c>
    </row>
    <row r="38" spans="1:38">
      <c r="A38" t="s">
        <v>80</v>
      </c>
      <c r="B38" s="34">
        <v>260.32</v>
      </c>
      <c r="C38" s="34">
        <v>86.77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3.93</v>
      </c>
      <c r="K38" s="37">
        <v>3.93</v>
      </c>
      <c r="L38" s="37">
        <v>4.03</v>
      </c>
      <c r="M38">
        <v>115.39</v>
      </c>
      <c r="N38">
        <v>270.56</v>
      </c>
      <c r="O38">
        <v>99.68</v>
      </c>
      <c r="P38">
        <v>0.73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47.545347999999997</v>
      </c>
      <c r="W38">
        <v>1.3</v>
      </c>
      <c r="X38">
        <v>25.83</v>
      </c>
      <c r="Y38">
        <v>8.6</v>
      </c>
      <c r="Z38">
        <v>8.61</v>
      </c>
      <c r="AA38">
        <v>82.8</v>
      </c>
      <c r="AB38">
        <v>16.559999999999999</v>
      </c>
      <c r="AC38">
        <v>27.22</v>
      </c>
      <c r="AD38">
        <v>17.87</v>
      </c>
      <c r="AE38">
        <v>40</v>
      </c>
      <c r="AF38">
        <v>20</v>
      </c>
      <c r="AG38">
        <v>6.34</v>
      </c>
      <c r="AH38">
        <v>21.8</v>
      </c>
      <c r="AI38">
        <v>21.8</v>
      </c>
      <c r="AJ38">
        <v>0</v>
      </c>
      <c r="AK38">
        <v>59</v>
      </c>
      <c r="AL38">
        <v>25</v>
      </c>
    </row>
    <row r="39" spans="1:38">
      <c r="A39" t="s">
        <v>81</v>
      </c>
      <c r="B39" s="34">
        <v>260.32</v>
      </c>
      <c r="C39" s="34">
        <v>86.77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5.2</v>
      </c>
      <c r="K39" s="37">
        <v>5.2</v>
      </c>
      <c r="L39" s="37">
        <v>5.32</v>
      </c>
      <c r="M39">
        <v>115.39</v>
      </c>
      <c r="N39">
        <v>270.56</v>
      </c>
      <c r="O39">
        <v>99.68</v>
      </c>
      <c r="P39">
        <v>0.73</v>
      </c>
      <c r="Q39">
        <v>6.81</v>
      </c>
      <c r="R39" s="93">
        <v>32</v>
      </c>
      <c r="S39" s="93">
        <v>32</v>
      </c>
      <c r="T39" s="93">
        <v>32</v>
      </c>
      <c r="U39">
        <v>0.95</v>
      </c>
      <c r="V39">
        <v>56.506265999999997</v>
      </c>
      <c r="W39">
        <v>1.3</v>
      </c>
      <c r="X39">
        <v>24.16</v>
      </c>
      <c r="Y39">
        <v>8.06</v>
      </c>
      <c r="Z39">
        <v>8.0500000000000007</v>
      </c>
      <c r="AA39">
        <v>105.06</v>
      </c>
      <c r="AB39">
        <v>21.01</v>
      </c>
      <c r="AC39">
        <v>34.81</v>
      </c>
      <c r="AD39">
        <v>22.83</v>
      </c>
      <c r="AE39">
        <v>41</v>
      </c>
      <c r="AF39">
        <v>21</v>
      </c>
      <c r="AG39">
        <v>6.34</v>
      </c>
      <c r="AH39">
        <v>24.37</v>
      </c>
      <c r="AI39">
        <v>24.37</v>
      </c>
      <c r="AJ39">
        <v>0</v>
      </c>
      <c r="AK39">
        <v>81</v>
      </c>
      <c r="AL39">
        <v>34</v>
      </c>
    </row>
    <row r="40" spans="1:38">
      <c r="A40" t="s">
        <v>82</v>
      </c>
      <c r="B40" s="34">
        <v>260.32</v>
      </c>
      <c r="C40" s="34">
        <v>86.77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6.19</v>
      </c>
      <c r="K40" s="37">
        <v>6.19</v>
      </c>
      <c r="L40" s="37">
        <v>6.34</v>
      </c>
      <c r="M40">
        <v>115.39</v>
      </c>
      <c r="N40">
        <v>270.56</v>
      </c>
      <c r="O40">
        <v>99.68</v>
      </c>
      <c r="P40">
        <v>0.73</v>
      </c>
      <c r="Q40">
        <v>6.41</v>
      </c>
      <c r="R40" s="93">
        <v>32</v>
      </c>
      <c r="S40" s="93">
        <v>32</v>
      </c>
      <c r="T40" s="93">
        <v>32</v>
      </c>
      <c r="U40">
        <v>0.95</v>
      </c>
      <c r="V40">
        <v>66.225266000000005</v>
      </c>
      <c r="W40">
        <v>1.3</v>
      </c>
      <c r="X40">
        <v>23.12</v>
      </c>
      <c r="Y40">
        <v>7.71</v>
      </c>
      <c r="Z40">
        <v>7.71</v>
      </c>
      <c r="AA40">
        <v>125.27</v>
      </c>
      <c r="AB40">
        <v>25.05</v>
      </c>
      <c r="AC40">
        <v>41.9</v>
      </c>
      <c r="AD40">
        <v>26.49</v>
      </c>
      <c r="AE40">
        <v>50</v>
      </c>
      <c r="AF40">
        <v>25</v>
      </c>
      <c r="AG40">
        <v>6.34</v>
      </c>
      <c r="AH40">
        <v>23.6</v>
      </c>
      <c r="AI40">
        <v>23.6</v>
      </c>
      <c r="AJ40">
        <v>0</v>
      </c>
      <c r="AK40">
        <v>95</v>
      </c>
      <c r="AL40">
        <v>40</v>
      </c>
    </row>
    <row r="41" spans="1:38">
      <c r="A41" t="s">
        <v>83</v>
      </c>
      <c r="B41" s="34">
        <v>260.32</v>
      </c>
      <c r="C41" s="34">
        <v>86.77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7.86</v>
      </c>
      <c r="K41" s="37">
        <v>7.86</v>
      </c>
      <c r="L41" s="37">
        <v>8.06</v>
      </c>
      <c r="M41">
        <v>115.39</v>
      </c>
      <c r="N41">
        <v>270.56</v>
      </c>
      <c r="O41">
        <v>99.68</v>
      </c>
      <c r="P41">
        <v>0.73</v>
      </c>
      <c r="Q41">
        <v>6.01</v>
      </c>
      <c r="R41" s="93">
        <v>32</v>
      </c>
      <c r="S41" s="93">
        <v>32</v>
      </c>
      <c r="T41" s="93">
        <v>32</v>
      </c>
      <c r="U41">
        <v>0.95</v>
      </c>
      <c r="V41">
        <v>75.652696000000006</v>
      </c>
      <c r="W41">
        <v>1.3</v>
      </c>
      <c r="X41">
        <v>22.01</v>
      </c>
      <c r="Y41">
        <v>7.33</v>
      </c>
      <c r="Z41">
        <v>7.34</v>
      </c>
      <c r="AA41">
        <v>145.72999999999999</v>
      </c>
      <c r="AB41">
        <v>29.15</v>
      </c>
      <c r="AC41">
        <v>48.64</v>
      </c>
      <c r="AD41">
        <v>31.84</v>
      </c>
      <c r="AE41">
        <v>59</v>
      </c>
      <c r="AF41">
        <v>29</v>
      </c>
      <c r="AG41">
        <v>8.4499999999999993</v>
      </c>
      <c r="AH41">
        <v>23.16</v>
      </c>
      <c r="AI41">
        <v>23.16</v>
      </c>
      <c r="AJ41">
        <v>0</v>
      </c>
      <c r="AK41">
        <v>112</v>
      </c>
      <c r="AL41">
        <v>48</v>
      </c>
    </row>
    <row r="42" spans="1:38">
      <c r="A42" t="s">
        <v>84</v>
      </c>
      <c r="B42" s="34">
        <v>260.32</v>
      </c>
      <c r="C42" s="34">
        <v>86.77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8.81</v>
      </c>
      <c r="K42" s="37">
        <v>8.81</v>
      </c>
      <c r="L42" s="37">
        <v>9.0299999999999994</v>
      </c>
      <c r="M42">
        <v>115.39</v>
      </c>
      <c r="N42">
        <v>270.56</v>
      </c>
      <c r="O42">
        <v>99.68</v>
      </c>
      <c r="P42">
        <v>0.73</v>
      </c>
      <c r="Q42">
        <v>6.01</v>
      </c>
      <c r="R42" s="93">
        <v>32.5</v>
      </c>
      <c r="S42" s="93">
        <v>32.5</v>
      </c>
      <c r="T42" s="93">
        <v>32.5</v>
      </c>
      <c r="U42">
        <v>0.95</v>
      </c>
      <c r="V42">
        <v>84.603894999999994</v>
      </c>
      <c r="W42">
        <v>1.3</v>
      </c>
      <c r="X42">
        <v>21.16</v>
      </c>
      <c r="Y42">
        <v>7.06</v>
      </c>
      <c r="Z42">
        <v>7.05</v>
      </c>
      <c r="AA42">
        <v>164.96</v>
      </c>
      <c r="AB42">
        <v>32.99</v>
      </c>
      <c r="AC42">
        <v>54.31</v>
      </c>
      <c r="AD42">
        <v>34.61</v>
      </c>
      <c r="AE42">
        <v>65</v>
      </c>
      <c r="AF42">
        <v>33</v>
      </c>
      <c r="AG42">
        <v>8.1199999999999992</v>
      </c>
      <c r="AH42">
        <v>22.51</v>
      </c>
      <c r="AI42">
        <v>22.51</v>
      </c>
      <c r="AJ42">
        <v>0</v>
      </c>
      <c r="AK42">
        <v>126</v>
      </c>
      <c r="AL42">
        <v>54</v>
      </c>
    </row>
    <row r="43" spans="1:38">
      <c r="A43" t="s">
        <v>85</v>
      </c>
      <c r="B43" s="34">
        <v>260.32</v>
      </c>
      <c r="C43" s="34">
        <v>86.77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9.57</v>
      </c>
      <c r="K43" s="37">
        <v>9.57</v>
      </c>
      <c r="L43" s="37">
        <v>9.81</v>
      </c>
      <c r="M43">
        <v>115.39</v>
      </c>
      <c r="N43">
        <v>270.56</v>
      </c>
      <c r="O43">
        <v>99.68</v>
      </c>
      <c r="P43">
        <v>0.73</v>
      </c>
      <c r="Q43">
        <v>6.01</v>
      </c>
      <c r="R43" s="93">
        <v>32.5</v>
      </c>
      <c r="S43" s="93">
        <v>32.5</v>
      </c>
      <c r="T43" s="93">
        <v>32.5</v>
      </c>
      <c r="U43">
        <v>0.95</v>
      </c>
      <c r="V43">
        <v>93.069143999999994</v>
      </c>
      <c r="W43">
        <v>1.3</v>
      </c>
      <c r="X43">
        <v>20.62</v>
      </c>
      <c r="Y43">
        <v>6.87</v>
      </c>
      <c r="Z43">
        <v>6.88</v>
      </c>
      <c r="AA43">
        <v>170.27</v>
      </c>
      <c r="AB43">
        <v>34.049999999999997</v>
      </c>
      <c r="AC43">
        <v>59.57</v>
      </c>
      <c r="AD43">
        <v>37.74</v>
      </c>
      <c r="AE43">
        <v>70</v>
      </c>
      <c r="AF43">
        <v>35</v>
      </c>
      <c r="AG43">
        <v>7.12</v>
      </c>
      <c r="AH43">
        <v>20.89</v>
      </c>
      <c r="AI43">
        <v>20.89</v>
      </c>
      <c r="AJ43">
        <v>24.05</v>
      </c>
      <c r="AK43">
        <v>140</v>
      </c>
      <c r="AL43">
        <v>60</v>
      </c>
    </row>
    <row r="44" spans="1:38">
      <c r="A44" t="s">
        <v>86</v>
      </c>
      <c r="B44" s="34">
        <v>260.32</v>
      </c>
      <c r="C44" s="34">
        <v>86.77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10.51</v>
      </c>
      <c r="K44" s="37">
        <v>10.51</v>
      </c>
      <c r="L44" s="37">
        <v>10.78</v>
      </c>
      <c r="M44">
        <v>115.39</v>
      </c>
      <c r="N44">
        <v>270.56</v>
      </c>
      <c r="O44">
        <v>99.68</v>
      </c>
      <c r="P44">
        <v>0.73</v>
      </c>
      <c r="Q44">
        <v>6.01</v>
      </c>
      <c r="R44" s="93">
        <v>32.5</v>
      </c>
      <c r="S44" s="93">
        <v>32.5</v>
      </c>
      <c r="T44" s="93">
        <v>32.5</v>
      </c>
      <c r="U44">
        <v>0.95</v>
      </c>
      <c r="V44">
        <v>101.46635999999999</v>
      </c>
      <c r="W44">
        <v>1.3</v>
      </c>
      <c r="X44">
        <v>20</v>
      </c>
      <c r="Y44">
        <v>6.66</v>
      </c>
      <c r="Z44">
        <v>6.67</v>
      </c>
      <c r="AA44">
        <v>187.98</v>
      </c>
      <c r="AB44">
        <v>37.6</v>
      </c>
      <c r="AC44">
        <v>64.55</v>
      </c>
      <c r="AD44">
        <v>40.020000000000003</v>
      </c>
      <c r="AE44">
        <v>75</v>
      </c>
      <c r="AF44">
        <v>37</v>
      </c>
      <c r="AG44">
        <v>6.66</v>
      </c>
      <c r="AH44">
        <v>19.739999999999998</v>
      </c>
      <c r="AI44">
        <v>19.739999999999998</v>
      </c>
      <c r="AJ44">
        <v>24.05</v>
      </c>
      <c r="AK44">
        <v>151</v>
      </c>
      <c r="AL44">
        <v>64</v>
      </c>
    </row>
    <row r="45" spans="1:38">
      <c r="A45" t="s">
        <v>87</v>
      </c>
      <c r="B45" s="34">
        <v>260.32</v>
      </c>
      <c r="C45" s="34">
        <v>86.77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13.04</v>
      </c>
      <c r="K45" s="37">
        <v>13.04</v>
      </c>
      <c r="L45" s="37">
        <v>13.36</v>
      </c>
      <c r="M45">
        <v>115.39</v>
      </c>
      <c r="N45">
        <v>270.56</v>
      </c>
      <c r="O45">
        <v>99.68</v>
      </c>
      <c r="P45">
        <v>0.65</v>
      </c>
      <c r="Q45">
        <v>7.21</v>
      </c>
      <c r="R45" s="93">
        <v>32.5</v>
      </c>
      <c r="S45" s="93">
        <v>32.5</v>
      </c>
      <c r="T45" s="93">
        <v>32.5</v>
      </c>
      <c r="U45">
        <v>0.95</v>
      </c>
      <c r="V45">
        <v>120.185154</v>
      </c>
      <c r="W45">
        <v>1.3</v>
      </c>
      <c r="X45">
        <v>20</v>
      </c>
      <c r="Y45">
        <v>6.66</v>
      </c>
      <c r="Z45">
        <v>6.67</v>
      </c>
      <c r="AA45">
        <v>201.25</v>
      </c>
      <c r="AB45">
        <v>40.25</v>
      </c>
      <c r="AC45">
        <v>69.17</v>
      </c>
      <c r="AD45">
        <v>41.73</v>
      </c>
      <c r="AE45">
        <v>79</v>
      </c>
      <c r="AF45">
        <v>40</v>
      </c>
      <c r="AG45">
        <v>6.66</v>
      </c>
      <c r="AH45">
        <v>18.89</v>
      </c>
      <c r="AI45">
        <v>18.89</v>
      </c>
      <c r="AJ45">
        <v>24.05</v>
      </c>
      <c r="AK45">
        <v>158</v>
      </c>
      <c r="AL45">
        <v>67</v>
      </c>
    </row>
    <row r="46" spans="1:38">
      <c r="A46" t="s">
        <v>88</v>
      </c>
      <c r="B46" s="34">
        <v>260.32</v>
      </c>
      <c r="C46" s="34">
        <v>86.77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13.61</v>
      </c>
      <c r="K46" s="37">
        <v>13.61</v>
      </c>
      <c r="L46" s="37">
        <v>13.95</v>
      </c>
      <c r="M46">
        <v>115.39</v>
      </c>
      <c r="N46">
        <v>270.56</v>
      </c>
      <c r="O46">
        <v>99.68</v>
      </c>
      <c r="P46">
        <v>0.65</v>
      </c>
      <c r="Q46">
        <v>7.21</v>
      </c>
      <c r="R46" s="93">
        <v>32.5</v>
      </c>
      <c r="S46" s="93">
        <v>32.5</v>
      </c>
      <c r="T46" s="93">
        <v>32.5</v>
      </c>
      <c r="U46">
        <v>0.95</v>
      </c>
      <c r="V46">
        <v>125.977678</v>
      </c>
      <c r="W46">
        <v>1.3</v>
      </c>
      <c r="X46">
        <v>20</v>
      </c>
      <c r="Y46">
        <v>6.66</v>
      </c>
      <c r="Z46">
        <v>6.67</v>
      </c>
      <c r="AA46">
        <v>213.13</v>
      </c>
      <c r="AB46">
        <v>42.63</v>
      </c>
      <c r="AC46">
        <v>73.540000000000006</v>
      </c>
      <c r="AD46">
        <v>43.83</v>
      </c>
      <c r="AE46">
        <v>84</v>
      </c>
      <c r="AF46">
        <v>42</v>
      </c>
      <c r="AG46">
        <v>6.66</v>
      </c>
      <c r="AH46">
        <v>17.850000000000001</v>
      </c>
      <c r="AI46">
        <v>17.850000000000001</v>
      </c>
      <c r="AJ46">
        <v>24.05</v>
      </c>
      <c r="AK46">
        <v>168</v>
      </c>
      <c r="AL46">
        <v>72</v>
      </c>
    </row>
    <row r="47" spans="1:38">
      <c r="A47" t="s">
        <v>89</v>
      </c>
      <c r="B47" s="34">
        <v>230.88</v>
      </c>
      <c r="C47" s="34">
        <v>86.77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14.56</v>
      </c>
      <c r="K47" s="37">
        <v>14.56</v>
      </c>
      <c r="L47" s="37">
        <v>14.93</v>
      </c>
      <c r="M47">
        <v>115.39</v>
      </c>
      <c r="N47">
        <v>270.56</v>
      </c>
      <c r="O47">
        <v>99.68</v>
      </c>
      <c r="P47">
        <v>0.65</v>
      </c>
      <c r="Q47">
        <v>7.21</v>
      </c>
      <c r="R47" s="93">
        <v>32.5</v>
      </c>
      <c r="S47" s="93">
        <v>32.5</v>
      </c>
      <c r="T47" s="93">
        <v>32.5</v>
      </c>
      <c r="U47">
        <v>0.95</v>
      </c>
      <c r="V47">
        <v>130.2346</v>
      </c>
      <c r="W47">
        <v>1.3</v>
      </c>
      <c r="X47">
        <v>20</v>
      </c>
      <c r="Y47">
        <v>6.66</v>
      </c>
      <c r="Z47">
        <v>6.67</v>
      </c>
      <c r="AA47">
        <v>231.67</v>
      </c>
      <c r="AB47">
        <v>46.33</v>
      </c>
      <c r="AC47">
        <v>78.400000000000006</v>
      </c>
      <c r="AD47">
        <v>45.41</v>
      </c>
      <c r="AE47">
        <v>83</v>
      </c>
      <c r="AF47">
        <v>42</v>
      </c>
      <c r="AG47">
        <v>6.66</v>
      </c>
      <c r="AH47">
        <v>17.18</v>
      </c>
      <c r="AI47">
        <v>17.18</v>
      </c>
      <c r="AJ47">
        <v>24.05</v>
      </c>
      <c r="AK47">
        <v>172</v>
      </c>
      <c r="AL47">
        <v>73</v>
      </c>
    </row>
    <row r="48" spans="1:38">
      <c r="A48" t="s">
        <v>90</v>
      </c>
      <c r="B48" s="34">
        <v>230.88</v>
      </c>
      <c r="C48" s="34">
        <v>86.77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14.98</v>
      </c>
      <c r="K48" s="37">
        <v>14.98</v>
      </c>
      <c r="L48" s="37">
        <v>15.36</v>
      </c>
      <c r="M48">
        <v>115.39</v>
      </c>
      <c r="N48">
        <v>270.56</v>
      </c>
      <c r="O48">
        <v>99.68</v>
      </c>
      <c r="P48">
        <v>0.65</v>
      </c>
      <c r="Q48">
        <v>7.21</v>
      </c>
      <c r="R48" s="93">
        <v>32.5</v>
      </c>
      <c r="S48" s="93">
        <v>32.5</v>
      </c>
      <c r="T48" s="93">
        <v>32.5</v>
      </c>
      <c r="U48">
        <v>0.95</v>
      </c>
      <c r="V48">
        <v>133.29608500000001</v>
      </c>
      <c r="W48">
        <v>1.3</v>
      </c>
      <c r="X48">
        <v>20</v>
      </c>
      <c r="Y48">
        <v>6.66</v>
      </c>
      <c r="Z48">
        <v>6.67</v>
      </c>
      <c r="AA48">
        <v>231.67</v>
      </c>
      <c r="AB48">
        <v>46.33</v>
      </c>
      <c r="AC48">
        <v>82.85</v>
      </c>
      <c r="AD48">
        <v>45.5</v>
      </c>
      <c r="AE48">
        <v>87</v>
      </c>
      <c r="AF48">
        <v>43</v>
      </c>
      <c r="AG48">
        <v>6.66</v>
      </c>
      <c r="AH48">
        <v>16.850000000000001</v>
      </c>
      <c r="AI48">
        <v>16.850000000000001</v>
      </c>
      <c r="AJ48">
        <v>23.09</v>
      </c>
      <c r="AK48">
        <v>179</v>
      </c>
      <c r="AL48">
        <v>76</v>
      </c>
    </row>
    <row r="49" spans="1:38">
      <c r="A49" t="s">
        <v>91</v>
      </c>
      <c r="B49" s="34">
        <v>230.88</v>
      </c>
      <c r="C49" s="34">
        <v>86.77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15.52</v>
      </c>
      <c r="K49" s="37">
        <v>15.52</v>
      </c>
      <c r="L49" s="37">
        <v>15.91</v>
      </c>
      <c r="M49">
        <v>115.39</v>
      </c>
      <c r="N49">
        <v>270.56</v>
      </c>
      <c r="O49">
        <v>99.68</v>
      </c>
      <c r="P49">
        <v>0.65</v>
      </c>
      <c r="Q49">
        <v>10.34</v>
      </c>
      <c r="R49" s="93">
        <v>32.5</v>
      </c>
      <c r="S49" s="93">
        <v>32.5</v>
      </c>
      <c r="T49" s="93">
        <v>32.5</v>
      </c>
      <c r="U49">
        <v>0.95</v>
      </c>
      <c r="V49">
        <v>136.396446</v>
      </c>
      <c r="W49">
        <v>1.3</v>
      </c>
      <c r="X49">
        <v>20</v>
      </c>
      <c r="Y49">
        <v>6.66</v>
      </c>
      <c r="Z49">
        <v>6.67</v>
      </c>
      <c r="AA49">
        <v>231.67</v>
      </c>
      <c r="AB49">
        <v>46.33</v>
      </c>
      <c r="AC49">
        <v>86.45</v>
      </c>
      <c r="AD49">
        <v>45.5</v>
      </c>
      <c r="AE49">
        <v>90</v>
      </c>
      <c r="AF49">
        <v>45</v>
      </c>
      <c r="AG49">
        <v>6.66</v>
      </c>
      <c r="AH49">
        <v>15.94</v>
      </c>
      <c r="AI49">
        <v>15.94</v>
      </c>
      <c r="AJ49">
        <v>24.05</v>
      </c>
      <c r="AK49">
        <v>182</v>
      </c>
      <c r="AL49">
        <v>78</v>
      </c>
    </row>
    <row r="50" spans="1:38">
      <c r="A50" t="s">
        <v>92</v>
      </c>
      <c r="B50" s="34">
        <v>230.88</v>
      </c>
      <c r="C50" s="34">
        <v>86.77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15.7</v>
      </c>
      <c r="K50" s="37">
        <v>15.7</v>
      </c>
      <c r="L50" s="37">
        <v>16.09</v>
      </c>
      <c r="M50">
        <v>115.39</v>
      </c>
      <c r="N50">
        <v>270.56</v>
      </c>
      <c r="O50">
        <v>99.68</v>
      </c>
      <c r="P50">
        <v>0.65</v>
      </c>
      <c r="Q50">
        <v>10.01</v>
      </c>
      <c r="R50" s="93">
        <v>32.5</v>
      </c>
      <c r="S50" s="93">
        <v>32.5</v>
      </c>
      <c r="T50" s="93">
        <v>32.5</v>
      </c>
      <c r="U50">
        <v>0.95</v>
      </c>
      <c r="V50">
        <v>139.04001400000001</v>
      </c>
      <c r="W50">
        <v>1.3</v>
      </c>
      <c r="X50">
        <v>20</v>
      </c>
      <c r="Y50">
        <v>6.66</v>
      </c>
      <c r="Z50">
        <v>6.67</v>
      </c>
      <c r="AA50">
        <v>231.67</v>
      </c>
      <c r="AB50">
        <v>46.33</v>
      </c>
      <c r="AC50">
        <v>88.48</v>
      </c>
      <c r="AD50">
        <v>45.5</v>
      </c>
      <c r="AE50">
        <v>90</v>
      </c>
      <c r="AF50">
        <v>45</v>
      </c>
      <c r="AG50">
        <v>6.66</v>
      </c>
      <c r="AH50">
        <v>15.93</v>
      </c>
      <c r="AI50">
        <v>15.93</v>
      </c>
      <c r="AJ50">
        <v>24.05</v>
      </c>
      <c r="AK50">
        <v>186</v>
      </c>
      <c r="AL50">
        <v>79</v>
      </c>
    </row>
    <row r="51" spans="1:38">
      <c r="A51" t="s">
        <v>93</v>
      </c>
      <c r="B51" s="34">
        <v>230.88</v>
      </c>
      <c r="C51" s="34">
        <v>86.77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15.8</v>
      </c>
      <c r="K51" s="37">
        <v>15.8</v>
      </c>
      <c r="L51" s="37">
        <v>16.190000000000001</v>
      </c>
      <c r="M51">
        <v>115.39</v>
      </c>
      <c r="N51">
        <v>270.56</v>
      </c>
      <c r="O51">
        <v>99.68</v>
      </c>
      <c r="P51">
        <v>0.65</v>
      </c>
      <c r="Q51">
        <v>9.81</v>
      </c>
      <c r="R51" s="93">
        <v>32.5</v>
      </c>
      <c r="S51" s="93">
        <v>32.5</v>
      </c>
      <c r="T51" s="93">
        <v>32.5</v>
      </c>
      <c r="U51">
        <v>0</v>
      </c>
      <c r="V51">
        <v>141.469764</v>
      </c>
      <c r="W51">
        <v>1.34</v>
      </c>
      <c r="X51">
        <v>20</v>
      </c>
      <c r="Y51">
        <v>6.66</v>
      </c>
      <c r="Z51">
        <v>6.67</v>
      </c>
      <c r="AA51">
        <v>231.67</v>
      </c>
      <c r="AB51">
        <v>46.33</v>
      </c>
      <c r="AC51">
        <v>90.32</v>
      </c>
      <c r="AD51">
        <v>45.5</v>
      </c>
      <c r="AE51">
        <v>90</v>
      </c>
      <c r="AF51">
        <v>45</v>
      </c>
      <c r="AG51">
        <v>6.66</v>
      </c>
      <c r="AH51">
        <v>16.420000000000002</v>
      </c>
      <c r="AI51">
        <v>16.420000000000002</v>
      </c>
      <c r="AJ51">
        <v>22.13</v>
      </c>
      <c r="AK51">
        <v>189</v>
      </c>
      <c r="AL51">
        <v>81</v>
      </c>
    </row>
    <row r="52" spans="1:38">
      <c r="A52" t="s">
        <v>94</v>
      </c>
      <c r="B52" s="34">
        <v>230.88</v>
      </c>
      <c r="C52" s="34">
        <v>86.77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15.8</v>
      </c>
      <c r="K52" s="37">
        <v>15.8</v>
      </c>
      <c r="L52" s="37">
        <v>16.190000000000001</v>
      </c>
      <c r="M52">
        <v>115.39</v>
      </c>
      <c r="N52">
        <v>270.56</v>
      </c>
      <c r="O52">
        <v>99.68</v>
      </c>
      <c r="P52">
        <v>0.65</v>
      </c>
      <c r="Q52">
        <v>9.61</v>
      </c>
      <c r="R52" s="93">
        <v>32.5</v>
      </c>
      <c r="S52" s="93">
        <v>32.5</v>
      </c>
      <c r="T52" s="93">
        <v>32.5</v>
      </c>
      <c r="U52">
        <v>0</v>
      </c>
      <c r="V52">
        <v>139.95359999999999</v>
      </c>
      <c r="W52">
        <v>1.34</v>
      </c>
      <c r="X52">
        <v>20</v>
      </c>
      <c r="Y52">
        <v>6.66</v>
      </c>
      <c r="Z52">
        <v>6.67</v>
      </c>
      <c r="AA52">
        <v>231.67</v>
      </c>
      <c r="AB52">
        <v>46.33</v>
      </c>
      <c r="AC52">
        <v>90.29</v>
      </c>
      <c r="AD52">
        <v>45.5</v>
      </c>
      <c r="AE52">
        <v>90</v>
      </c>
      <c r="AF52">
        <v>45</v>
      </c>
      <c r="AG52">
        <v>6.66</v>
      </c>
      <c r="AH52">
        <v>16.46</v>
      </c>
      <c r="AI52">
        <v>16.46</v>
      </c>
      <c r="AJ52">
        <v>22.13</v>
      </c>
      <c r="AK52">
        <v>189</v>
      </c>
      <c r="AL52">
        <v>81</v>
      </c>
    </row>
    <row r="53" spans="1:38">
      <c r="A53" t="s">
        <v>95</v>
      </c>
      <c r="B53" s="34">
        <v>230.88</v>
      </c>
      <c r="C53" s="34">
        <v>86.77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15.8</v>
      </c>
      <c r="K53" s="37">
        <v>15.8</v>
      </c>
      <c r="L53" s="37">
        <v>16.190000000000001</v>
      </c>
      <c r="M53">
        <v>115.39</v>
      </c>
      <c r="N53">
        <v>270.56</v>
      </c>
      <c r="O53">
        <v>99.68</v>
      </c>
      <c r="P53">
        <v>0.65</v>
      </c>
      <c r="Q53">
        <v>10.130000000000001</v>
      </c>
      <c r="R53" s="93">
        <v>32.5</v>
      </c>
      <c r="S53" s="93">
        <v>32.5</v>
      </c>
      <c r="T53" s="93">
        <v>32.5</v>
      </c>
      <c r="U53">
        <v>0.95</v>
      </c>
      <c r="V53">
        <v>137.73766800000001</v>
      </c>
      <c r="W53">
        <v>1.34</v>
      </c>
      <c r="X53">
        <v>20</v>
      </c>
      <c r="Y53">
        <v>6.66</v>
      </c>
      <c r="Z53">
        <v>6.67</v>
      </c>
      <c r="AA53">
        <v>231.67</v>
      </c>
      <c r="AB53">
        <v>46.33</v>
      </c>
      <c r="AC53">
        <v>93.01</v>
      </c>
      <c r="AD53">
        <v>45.5</v>
      </c>
      <c r="AE53">
        <v>90</v>
      </c>
      <c r="AF53">
        <v>45</v>
      </c>
      <c r="AG53">
        <v>6.66</v>
      </c>
      <c r="AH53">
        <v>16.45</v>
      </c>
      <c r="AI53">
        <v>16.45</v>
      </c>
      <c r="AJ53">
        <v>22.13</v>
      </c>
      <c r="AK53">
        <v>189</v>
      </c>
      <c r="AL53">
        <v>81</v>
      </c>
    </row>
    <row r="54" spans="1:38">
      <c r="A54" t="s">
        <v>96</v>
      </c>
      <c r="B54" s="34">
        <v>230.88</v>
      </c>
      <c r="C54" s="34">
        <v>86.77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15.8</v>
      </c>
      <c r="K54" s="37">
        <v>15.8</v>
      </c>
      <c r="L54" s="37">
        <v>16.190000000000001</v>
      </c>
      <c r="M54">
        <v>115.39</v>
      </c>
      <c r="N54">
        <v>270.56</v>
      </c>
      <c r="O54">
        <v>99.68</v>
      </c>
      <c r="P54">
        <v>0.65</v>
      </c>
      <c r="Q54">
        <v>9.8800000000000008</v>
      </c>
      <c r="R54" s="93">
        <v>32.5</v>
      </c>
      <c r="S54" s="93">
        <v>32.5</v>
      </c>
      <c r="T54" s="93">
        <v>32.5</v>
      </c>
      <c r="U54">
        <v>0.95</v>
      </c>
      <c r="V54">
        <v>136.367289</v>
      </c>
      <c r="W54">
        <v>1.34</v>
      </c>
      <c r="X54">
        <v>20</v>
      </c>
      <c r="Y54">
        <v>6.66</v>
      </c>
      <c r="Z54">
        <v>6.67</v>
      </c>
      <c r="AA54">
        <v>231.67</v>
      </c>
      <c r="AB54">
        <v>46.33</v>
      </c>
      <c r="AC54">
        <v>93.57</v>
      </c>
      <c r="AD54">
        <v>45.5</v>
      </c>
      <c r="AE54">
        <v>90</v>
      </c>
      <c r="AF54">
        <v>45</v>
      </c>
      <c r="AG54">
        <v>6.66</v>
      </c>
      <c r="AH54">
        <v>17.100000000000001</v>
      </c>
      <c r="AI54">
        <v>17.100000000000001</v>
      </c>
      <c r="AJ54">
        <v>22.13</v>
      </c>
      <c r="AK54">
        <v>189</v>
      </c>
      <c r="AL54">
        <v>81</v>
      </c>
    </row>
    <row r="55" spans="1:38">
      <c r="A55" t="s">
        <v>97</v>
      </c>
      <c r="B55" s="34">
        <v>230.88</v>
      </c>
      <c r="C55" s="34">
        <v>86.77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15.8</v>
      </c>
      <c r="K55" s="37">
        <v>15.8</v>
      </c>
      <c r="L55" s="37">
        <v>16.190000000000001</v>
      </c>
      <c r="M55">
        <v>115.39</v>
      </c>
      <c r="N55">
        <v>270.56</v>
      </c>
      <c r="O55">
        <v>99.68</v>
      </c>
      <c r="P55">
        <v>0.65</v>
      </c>
      <c r="Q55">
        <v>9.2799999999999994</v>
      </c>
      <c r="R55" s="93">
        <v>32.5</v>
      </c>
      <c r="S55" s="93">
        <v>32.5</v>
      </c>
      <c r="T55" s="93">
        <v>32.5</v>
      </c>
      <c r="U55">
        <v>0.95</v>
      </c>
      <c r="V55">
        <v>136.066</v>
      </c>
      <c r="W55">
        <v>1.34</v>
      </c>
      <c r="X55">
        <v>20</v>
      </c>
      <c r="Y55">
        <v>6.66</v>
      </c>
      <c r="Z55">
        <v>6.67</v>
      </c>
      <c r="AA55">
        <v>231.67</v>
      </c>
      <c r="AB55">
        <v>46.33</v>
      </c>
      <c r="AC55">
        <v>92.96</v>
      </c>
      <c r="AD55">
        <v>45.5</v>
      </c>
      <c r="AE55">
        <v>91</v>
      </c>
      <c r="AF55">
        <v>46</v>
      </c>
      <c r="AG55">
        <v>6.66</v>
      </c>
      <c r="AH55">
        <v>14.05</v>
      </c>
      <c r="AI55">
        <v>14.05</v>
      </c>
      <c r="AJ55">
        <v>22.13</v>
      </c>
      <c r="AK55">
        <v>189</v>
      </c>
      <c r="AL55">
        <v>81</v>
      </c>
    </row>
    <row r="56" spans="1:38">
      <c r="A56" t="s">
        <v>98</v>
      </c>
      <c r="B56" s="34">
        <v>230.88</v>
      </c>
      <c r="C56" s="34">
        <v>86.77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15.8</v>
      </c>
      <c r="K56" s="37">
        <v>15.8</v>
      </c>
      <c r="L56" s="37">
        <v>16.190000000000001</v>
      </c>
      <c r="M56">
        <v>115.39</v>
      </c>
      <c r="N56">
        <v>270.56</v>
      </c>
      <c r="O56">
        <v>99.68</v>
      </c>
      <c r="P56">
        <v>0.65</v>
      </c>
      <c r="Q56">
        <v>8.8800000000000008</v>
      </c>
      <c r="R56" s="93">
        <v>32.5</v>
      </c>
      <c r="S56" s="93">
        <v>32.5</v>
      </c>
      <c r="T56" s="93">
        <v>32.5</v>
      </c>
      <c r="U56">
        <v>0.95</v>
      </c>
      <c r="V56">
        <v>136.73661100000001</v>
      </c>
      <c r="W56">
        <v>1.34</v>
      </c>
      <c r="X56">
        <v>20</v>
      </c>
      <c r="Y56">
        <v>6.66</v>
      </c>
      <c r="Z56">
        <v>6.67</v>
      </c>
      <c r="AA56">
        <v>231.67</v>
      </c>
      <c r="AB56">
        <v>46.33</v>
      </c>
      <c r="AC56">
        <v>92.85</v>
      </c>
      <c r="AD56">
        <v>45.5</v>
      </c>
      <c r="AE56">
        <v>91</v>
      </c>
      <c r="AF56">
        <v>46</v>
      </c>
      <c r="AG56">
        <v>6.66</v>
      </c>
      <c r="AH56">
        <v>14.21</v>
      </c>
      <c r="AI56">
        <v>14.21</v>
      </c>
      <c r="AJ56">
        <v>22.13</v>
      </c>
      <c r="AK56">
        <v>189</v>
      </c>
      <c r="AL56">
        <v>81</v>
      </c>
    </row>
    <row r="57" spans="1:38">
      <c r="A57" t="s">
        <v>99</v>
      </c>
      <c r="B57" s="34">
        <v>230.88</v>
      </c>
      <c r="C57" s="34">
        <v>76.28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15.56</v>
      </c>
      <c r="K57" s="37">
        <v>15.56</v>
      </c>
      <c r="L57" s="37">
        <v>15.95</v>
      </c>
      <c r="M57">
        <v>115.39</v>
      </c>
      <c r="N57">
        <v>270.56</v>
      </c>
      <c r="O57">
        <v>99.68</v>
      </c>
      <c r="P57">
        <v>0.65</v>
      </c>
      <c r="Q57">
        <v>7.21</v>
      </c>
      <c r="R57" s="93">
        <v>32.5</v>
      </c>
      <c r="S57" s="93">
        <v>32.5</v>
      </c>
      <c r="T57" s="93">
        <v>32.5</v>
      </c>
      <c r="U57">
        <v>0.95</v>
      </c>
      <c r="V57">
        <v>132.00345799999999</v>
      </c>
      <c r="W57">
        <v>1.34</v>
      </c>
      <c r="X57">
        <v>20</v>
      </c>
      <c r="Y57">
        <v>6.66</v>
      </c>
      <c r="Z57">
        <v>6.67</v>
      </c>
      <c r="AA57">
        <v>231.67</v>
      </c>
      <c r="AB57">
        <v>46.33</v>
      </c>
      <c r="AC57">
        <v>94.39</v>
      </c>
      <c r="AD57">
        <v>45.5</v>
      </c>
      <c r="AE57">
        <v>91</v>
      </c>
      <c r="AF57">
        <v>46</v>
      </c>
      <c r="AG57">
        <v>6.66</v>
      </c>
      <c r="AH57">
        <v>14.36</v>
      </c>
      <c r="AI57">
        <v>14.36</v>
      </c>
      <c r="AJ57">
        <v>22.13</v>
      </c>
      <c r="AK57">
        <v>189</v>
      </c>
      <c r="AL57">
        <v>81</v>
      </c>
    </row>
    <row r="58" spans="1:38">
      <c r="A58" t="s">
        <v>100</v>
      </c>
      <c r="B58" s="34">
        <v>230.88</v>
      </c>
      <c r="C58" s="34">
        <v>76.28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15.09</v>
      </c>
      <c r="K58" s="37">
        <v>15.09</v>
      </c>
      <c r="L58" s="37">
        <v>15.46</v>
      </c>
      <c r="M58">
        <v>115.39</v>
      </c>
      <c r="N58">
        <v>270.56</v>
      </c>
      <c r="O58">
        <v>99.68</v>
      </c>
      <c r="P58">
        <v>0.65</v>
      </c>
      <c r="Q58">
        <v>7.21</v>
      </c>
      <c r="R58" s="93">
        <v>32.5</v>
      </c>
      <c r="S58" s="93">
        <v>32.5</v>
      </c>
      <c r="T58" s="93">
        <v>32.5</v>
      </c>
      <c r="U58">
        <v>0.95</v>
      </c>
      <c r="V58">
        <v>128.281081</v>
      </c>
      <c r="W58">
        <v>1.34</v>
      </c>
      <c r="X58">
        <v>20</v>
      </c>
      <c r="Y58">
        <v>6.66</v>
      </c>
      <c r="Z58">
        <v>6.67</v>
      </c>
      <c r="AA58">
        <v>231.67</v>
      </c>
      <c r="AB58">
        <v>46.33</v>
      </c>
      <c r="AC58">
        <v>93.89</v>
      </c>
      <c r="AD58">
        <v>45.5</v>
      </c>
      <c r="AE58">
        <v>90</v>
      </c>
      <c r="AF58">
        <v>45</v>
      </c>
      <c r="AG58">
        <v>6.66</v>
      </c>
      <c r="AH58">
        <v>14.51</v>
      </c>
      <c r="AI58">
        <v>14.51</v>
      </c>
      <c r="AJ58">
        <v>22.13</v>
      </c>
      <c r="AK58">
        <v>189</v>
      </c>
      <c r="AL58">
        <v>81</v>
      </c>
    </row>
    <row r="59" spans="1:38">
      <c r="A59" t="s">
        <v>101</v>
      </c>
      <c r="B59" s="34">
        <v>230.88</v>
      </c>
      <c r="C59" s="34">
        <v>76.28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14.64</v>
      </c>
      <c r="K59" s="37">
        <v>14.64</v>
      </c>
      <c r="L59" s="37">
        <v>15.01</v>
      </c>
      <c r="M59">
        <v>115.39</v>
      </c>
      <c r="N59">
        <v>270.56</v>
      </c>
      <c r="O59">
        <v>99.68</v>
      </c>
      <c r="P59">
        <v>0.65</v>
      </c>
      <c r="Q59">
        <v>7.21</v>
      </c>
      <c r="R59" s="93">
        <v>32.5</v>
      </c>
      <c r="S59" s="93">
        <v>32.5</v>
      </c>
      <c r="T59" s="93">
        <v>32.5</v>
      </c>
      <c r="U59">
        <v>0.95</v>
      </c>
      <c r="V59">
        <v>124.17966300000001</v>
      </c>
      <c r="W59">
        <v>1.34</v>
      </c>
      <c r="X59">
        <v>20</v>
      </c>
      <c r="Y59">
        <v>6.66</v>
      </c>
      <c r="Z59">
        <v>6.67</v>
      </c>
      <c r="AA59">
        <v>231.67</v>
      </c>
      <c r="AB59">
        <v>46.33</v>
      </c>
      <c r="AC59">
        <v>92.99</v>
      </c>
      <c r="AD59">
        <v>45</v>
      </c>
      <c r="AE59">
        <v>89</v>
      </c>
      <c r="AF59">
        <v>45</v>
      </c>
      <c r="AG59">
        <v>6.66</v>
      </c>
      <c r="AH59">
        <v>14.67</v>
      </c>
      <c r="AI59">
        <v>14.67</v>
      </c>
      <c r="AJ59">
        <v>22.13</v>
      </c>
      <c r="AK59">
        <v>182</v>
      </c>
      <c r="AL59">
        <v>78</v>
      </c>
    </row>
    <row r="60" spans="1:38">
      <c r="A60" t="s">
        <v>102</v>
      </c>
      <c r="B60" s="34">
        <v>230.88</v>
      </c>
      <c r="C60" s="34">
        <v>76.28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14.03</v>
      </c>
      <c r="K60" s="37">
        <v>14.03</v>
      </c>
      <c r="L60" s="37">
        <v>14.38</v>
      </c>
      <c r="M60">
        <v>115.39</v>
      </c>
      <c r="N60">
        <v>270.56</v>
      </c>
      <c r="O60">
        <v>99.68</v>
      </c>
      <c r="P60">
        <v>0.65</v>
      </c>
      <c r="Q60">
        <v>7.21</v>
      </c>
      <c r="R60" s="93">
        <v>32.5</v>
      </c>
      <c r="S60" s="93">
        <v>32.5</v>
      </c>
      <c r="T60" s="93">
        <v>32.5</v>
      </c>
      <c r="U60">
        <v>0.95</v>
      </c>
      <c r="V60">
        <v>119.14522100000001</v>
      </c>
      <c r="W60">
        <v>1.34</v>
      </c>
      <c r="X60">
        <v>20.12</v>
      </c>
      <c r="Y60">
        <v>6.7</v>
      </c>
      <c r="Z60">
        <v>6.71</v>
      </c>
      <c r="AA60">
        <v>231.67</v>
      </c>
      <c r="AB60">
        <v>46.33</v>
      </c>
      <c r="AC60">
        <v>91.36</v>
      </c>
      <c r="AD60">
        <v>44.71</v>
      </c>
      <c r="AE60">
        <v>85</v>
      </c>
      <c r="AF60">
        <v>43</v>
      </c>
      <c r="AG60">
        <v>6.66</v>
      </c>
      <c r="AH60">
        <v>14.82</v>
      </c>
      <c r="AI60">
        <v>14.82</v>
      </c>
      <c r="AJ60">
        <v>22.13</v>
      </c>
      <c r="AK60">
        <v>175</v>
      </c>
      <c r="AL60">
        <v>75</v>
      </c>
    </row>
    <row r="61" spans="1:38">
      <c r="A61" t="s">
        <v>103</v>
      </c>
      <c r="B61" s="34">
        <v>230.88</v>
      </c>
      <c r="C61" s="34">
        <v>76.28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13.26</v>
      </c>
      <c r="K61" s="37">
        <v>13.26</v>
      </c>
      <c r="L61" s="37">
        <v>13.58</v>
      </c>
      <c r="M61">
        <v>115.39</v>
      </c>
      <c r="N61">
        <v>270.56</v>
      </c>
      <c r="O61">
        <v>99.68</v>
      </c>
      <c r="P61">
        <v>0.65</v>
      </c>
      <c r="Q61">
        <v>7.21</v>
      </c>
      <c r="R61" s="93">
        <v>32.5</v>
      </c>
      <c r="S61" s="93">
        <v>32.5</v>
      </c>
      <c r="T61" s="93">
        <v>32.5</v>
      </c>
      <c r="U61">
        <v>0.95</v>
      </c>
      <c r="V61">
        <v>112.22529299999999</v>
      </c>
      <c r="W61">
        <v>1.34</v>
      </c>
      <c r="X61">
        <v>19.5</v>
      </c>
      <c r="Y61">
        <v>6.5</v>
      </c>
      <c r="Z61">
        <v>6.5</v>
      </c>
      <c r="AA61">
        <v>231.67</v>
      </c>
      <c r="AB61">
        <v>46.33</v>
      </c>
      <c r="AC61">
        <v>88.8</v>
      </c>
      <c r="AD61">
        <v>41.84</v>
      </c>
      <c r="AE61">
        <v>81</v>
      </c>
      <c r="AF61">
        <v>41</v>
      </c>
      <c r="AG61">
        <v>6.66</v>
      </c>
      <c r="AH61">
        <v>13.33</v>
      </c>
      <c r="AI61">
        <v>13.33</v>
      </c>
      <c r="AJ61">
        <v>22.13</v>
      </c>
      <c r="AK61">
        <v>172</v>
      </c>
      <c r="AL61">
        <v>73</v>
      </c>
    </row>
    <row r="62" spans="1:38">
      <c r="A62" t="s">
        <v>104</v>
      </c>
      <c r="B62" s="34">
        <v>230.88</v>
      </c>
      <c r="C62" s="34">
        <v>76.28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11.84</v>
      </c>
      <c r="K62" s="37">
        <v>11.84</v>
      </c>
      <c r="L62" s="37">
        <v>12.14</v>
      </c>
      <c r="M62">
        <v>115.39</v>
      </c>
      <c r="N62">
        <v>270.56</v>
      </c>
      <c r="O62">
        <v>99.68</v>
      </c>
      <c r="P62">
        <v>0.65</v>
      </c>
      <c r="Q62">
        <v>7.21</v>
      </c>
      <c r="R62" s="93">
        <v>32.5</v>
      </c>
      <c r="S62" s="93">
        <v>32.5</v>
      </c>
      <c r="T62" s="93">
        <v>32.5</v>
      </c>
      <c r="U62">
        <v>0.95</v>
      </c>
      <c r="V62">
        <v>104.03217600000001</v>
      </c>
      <c r="W62">
        <v>1.34</v>
      </c>
      <c r="X62">
        <v>19.5</v>
      </c>
      <c r="Y62">
        <v>6.5</v>
      </c>
      <c r="Z62">
        <v>6.5</v>
      </c>
      <c r="AA62">
        <v>227.18</v>
      </c>
      <c r="AB62">
        <v>45.43</v>
      </c>
      <c r="AC62">
        <v>84.64</v>
      </c>
      <c r="AD62">
        <v>39.869999999999997</v>
      </c>
      <c r="AE62">
        <v>77</v>
      </c>
      <c r="AF62">
        <v>38</v>
      </c>
      <c r="AG62">
        <v>6.66</v>
      </c>
      <c r="AH62">
        <v>13.33</v>
      </c>
      <c r="AI62">
        <v>13.33</v>
      </c>
      <c r="AJ62">
        <v>22.13</v>
      </c>
      <c r="AK62">
        <v>161</v>
      </c>
      <c r="AL62">
        <v>69</v>
      </c>
    </row>
    <row r="63" spans="1:38">
      <c r="A63" t="s">
        <v>105</v>
      </c>
      <c r="B63" s="34">
        <v>230.88</v>
      </c>
      <c r="C63" s="34">
        <v>86.77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10.98</v>
      </c>
      <c r="K63" s="37">
        <v>10.98</v>
      </c>
      <c r="L63" s="37">
        <v>11.26</v>
      </c>
      <c r="M63">
        <v>115.39</v>
      </c>
      <c r="N63">
        <v>270.56</v>
      </c>
      <c r="O63">
        <v>99.68</v>
      </c>
      <c r="P63">
        <v>0.69</v>
      </c>
      <c r="Q63">
        <v>7.21</v>
      </c>
      <c r="R63" s="93">
        <v>32.5</v>
      </c>
      <c r="S63" s="93">
        <v>32.5</v>
      </c>
      <c r="T63" s="93">
        <v>32.5</v>
      </c>
      <c r="U63">
        <v>0.95</v>
      </c>
      <c r="V63">
        <v>94.575588999999994</v>
      </c>
      <c r="W63">
        <v>1.39</v>
      </c>
      <c r="X63">
        <v>19.5</v>
      </c>
      <c r="Y63">
        <v>6.5</v>
      </c>
      <c r="Z63">
        <v>6.5</v>
      </c>
      <c r="AA63">
        <v>218.25</v>
      </c>
      <c r="AB63">
        <v>43.65</v>
      </c>
      <c r="AC63">
        <v>79.86</v>
      </c>
      <c r="AD63">
        <v>38.03</v>
      </c>
      <c r="AE63">
        <v>71</v>
      </c>
      <c r="AF63">
        <v>36</v>
      </c>
      <c r="AG63">
        <v>6.66</v>
      </c>
      <c r="AH63">
        <v>13.33</v>
      </c>
      <c r="AI63">
        <v>13.33</v>
      </c>
      <c r="AJ63">
        <v>22.13</v>
      </c>
      <c r="AK63">
        <v>151</v>
      </c>
      <c r="AL63">
        <v>64</v>
      </c>
    </row>
    <row r="64" spans="1:38">
      <c r="A64" t="s">
        <v>106</v>
      </c>
      <c r="B64" s="34">
        <v>230.88</v>
      </c>
      <c r="C64" s="34">
        <v>86.77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10.039999999999999</v>
      </c>
      <c r="K64" s="37">
        <v>10.039999999999999</v>
      </c>
      <c r="L64" s="37">
        <v>10.29</v>
      </c>
      <c r="M64">
        <v>115.39</v>
      </c>
      <c r="N64">
        <v>270.56</v>
      </c>
      <c r="O64">
        <v>99.68</v>
      </c>
      <c r="P64">
        <v>0.69</v>
      </c>
      <c r="Q64">
        <v>7.21</v>
      </c>
      <c r="R64" s="93">
        <v>32.5</v>
      </c>
      <c r="S64" s="93">
        <v>32.5</v>
      </c>
      <c r="T64" s="93">
        <v>32.5</v>
      </c>
      <c r="U64">
        <v>0.95</v>
      </c>
      <c r="V64">
        <v>85.468885999999998</v>
      </c>
      <c r="W64">
        <v>1.39</v>
      </c>
      <c r="X64">
        <v>19.5</v>
      </c>
      <c r="Y64">
        <v>6.5</v>
      </c>
      <c r="Z64">
        <v>6.5</v>
      </c>
      <c r="AA64">
        <v>203.38</v>
      </c>
      <c r="AB64">
        <v>40.68</v>
      </c>
      <c r="AC64">
        <v>74.42</v>
      </c>
      <c r="AD64">
        <v>35.729999999999997</v>
      </c>
      <c r="AE64">
        <v>66</v>
      </c>
      <c r="AF64">
        <v>33</v>
      </c>
      <c r="AG64">
        <v>6.66</v>
      </c>
      <c r="AH64">
        <v>13.33</v>
      </c>
      <c r="AI64">
        <v>13.33</v>
      </c>
      <c r="AJ64">
        <v>22.13</v>
      </c>
      <c r="AK64">
        <v>137</v>
      </c>
      <c r="AL64">
        <v>58</v>
      </c>
    </row>
    <row r="65" spans="1:38">
      <c r="A65" t="s">
        <v>107</v>
      </c>
      <c r="B65" s="34">
        <v>230.88</v>
      </c>
      <c r="C65" s="34">
        <v>86.77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8.98</v>
      </c>
      <c r="K65" s="37">
        <v>8.98</v>
      </c>
      <c r="L65" s="37">
        <v>9.1999999999999993</v>
      </c>
      <c r="M65">
        <v>115.39</v>
      </c>
      <c r="N65">
        <v>270.56</v>
      </c>
      <c r="O65">
        <v>99.68</v>
      </c>
      <c r="P65">
        <v>0.69</v>
      </c>
      <c r="Q65">
        <v>7.21</v>
      </c>
      <c r="R65" s="93">
        <v>32.5</v>
      </c>
      <c r="S65" s="93">
        <v>32.5</v>
      </c>
      <c r="T65" s="93">
        <v>32.5</v>
      </c>
      <c r="U65">
        <v>0.95</v>
      </c>
      <c r="V65">
        <v>75.633257999999998</v>
      </c>
      <c r="W65">
        <v>1.39</v>
      </c>
      <c r="X65">
        <v>19.5</v>
      </c>
      <c r="Y65">
        <v>6.5</v>
      </c>
      <c r="Z65">
        <v>6.5</v>
      </c>
      <c r="AA65">
        <v>188.66</v>
      </c>
      <c r="AB65">
        <v>37.729999999999997</v>
      </c>
      <c r="AC65">
        <v>68.069999999999993</v>
      </c>
      <c r="AD65">
        <v>32.93</v>
      </c>
      <c r="AE65">
        <v>66</v>
      </c>
      <c r="AF65">
        <v>33</v>
      </c>
      <c r="AG65">
        <v>6.66</v>
      </c>
      <c r="AH65">
        <v>13.33</v>
      </c>
      <c r="AI65">
        <v>13.33</v>
      </c>
      <c r="AJ65">
        <v>22.13</v>
      </c>
      <c r="AK65">
        <v>123</v>
      </c>
      <c r="AL65">
        <v>52</v>
      </c>
    </row>
    <row r="66" spans="1:38">
      <c r="A66" t="s">
        <v>108</v>
      </c>
      <c r="B66" s="34">
        <v>230.88</v>
      </c>
      <c r="C66" s="34">
        <v>86.77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7.88</v>
      </c>
      <c r="K66" s="37">
        <v>7.88</v>
      </c>
      <c r="L66" s="37">
        <v>8.07</v>
      </c>
      <c r="M66">
        <v>115.39</v>
      </c>
      <c r="N66">
        <v>270.56</v>
      </c>
      <c r="O66">
        <v>99.68</v>
      </c>
      <c r="P66">
        <v>0.69</v>
      </c>
      <c r="Q66">
        <v>7.21</v>
      </c>
      <c r="R66" s="93">
        <v>32.5</v>
      </c>
      <c r="S66" s="93">
        <v>32.5</v>
      </c>
      <c r="T66" s="93">
        <v>32.5</v>
      </c>
      <c r="U66">
        <v>0.95</v>
      </c>
      <c r="V66">
        <v>65.233928000000006</v>
      </c>
      <c r="W66">
        <v>1.39</v>
      </c>
      <c r="X66">
        <v>19.5</v>
      </c>
      <c r="Y66">
        <v>6.5</v>
      </c>
      <c r="Z66">
        <v>6.5</v>
      </c>
      <c r="AA66">
        <v>168.92</v>
      </c>
      <c r="AB66">
        <v>33.78</v>
      </c>
      <c r="AC66">
        <v>61.18</v>
      </c>
      <c r="AD66">
        <v>29.89</v>
      </c>
      <c r="AE66">
        <v>53</v>
      </c>
      <c r="AF66">
        <v>26</v>
      </c>
      <c r="AG66">
        <v>6.66</v>
      </c>
      <c r="AH66">
        <v>13.33</v>
      </c>
      <c r="AI66">
        <v>13.33</v>
      </c>
      <c r="AJ66">
        <v>22.13</v>
      </c>
      <c r="AK66">
        <v>109</v>
      </c>
      <c r="AL66">
        <v>46</v>
      </c>
    </row>
    <row r="67" spans="1:38">
      <c r="A67" t="s">
        <v>109</v>
      </c>
      <c r="B67" s="34">
        <v>230.88</v>
      </c>
      <c r="C67" s="34">
        <v>86.77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6.53</v>
      </c>
      <c r="K67" s="37">
        <v>6.53</v>
      </c>
      <c r="L67" s="37">
        <v>6.7</v>
      </c>
      <c r="M67">
        <v>115.39</v>
      </c>
      <c r="N67">
        <v>270.56</v>
      </c>
      <c r="O67">
        <v>99.68</v>
      </c>
      <c r="P67">
        <v>0.69</v>
      </c>
      <c r="Q67">
        <v>7.21</v>
      </c>
      <c r="R67" s="93">
        <v>32.5</v>
      </c>
      <c r="S67" s="93">
        <v>32.5</v>
      </c>
      <c r="T67" s="93">
        <v>32.5</v>
      </c>
      <c r="U67">
        <v>0.95</v>
      </c>
      <c r="V67">
        <v>55.106729999999999</v>
      </c>
      <c r="W67">
        <v>1.39</v>
      </c>
      <c r="X67">
        <v>20.5</v>
      </c>
      <c r="Y67">
        <v>6.84</v>
      </c>
      <c r="Z67">
        <v>6.83</v>
      </c>
      <c r="AA67">
        <v>150.13</v>
      </c>
      <c r="AB67">
        <v>30.02</v>
      </c>
      <c r="AC67">
        <v>53.6</v>
      </c>
      <c r="AD67">
        <v>26.28</v>
      </c>
      <c r="AE67">
        <v>45</v>
      </c>
      <c r="AF67">
        <v>22</v>
      </c>
      <c r="AG67">
        <v>6.66</v>
      </c>
      <c r="AH67">
        <v>13.33</v>
      </c>
      <c r="AI67">
        <v>13.33</v>
      </c>
      <c r="AJ67">
        <v>21.16</v>
      </c>
      <c r="AK67">
        <v>91</v>
      </c>
      <c r="AL67">
        <v>39</v>
      </c>
    </row>
    <row r="68" spans="1:38">
      <c r="A68" t="s">
        <v>110</v>
      </c>
      <c r="B68" s="34">
        <v>230.88</v>
      </c>
      <c r="C68" s="34">
        <v>86.77</v>
      </c>
      <c r="D68" s="93">
        <f t="shared" ref="D68:D98" si="1">R68+S68+T68</f>
        <v>87.5</v>
      </c>
      <c r="E68" s="34">
        <v>0</v>
      </c>
      <c r="F68" s="34"/>
      <c r="G68" s="34"/>
      <c r="H68" s="34"/>
      <c r="I68" s="34"/>
      <c r="J68" s="37">
        <v>5.27</v>
      </c>
      <c r="K68" s="37">
        <v>5.27</v>
      </c>
      <c r="L68" s="37">
        <v>5.4</v>
      </c>
      <c r="M68">
        <v>115.39</v>
      </c>
      <c r="N68">
        <v>270.56</v>
      </c>
      <c r="O68">
        <v>99.68</v>
      </c>
      <c r="P68">
        <v>0.69</v>
      </c>
      <c r="Q68">
        <v>7.21</v>
      </c>
      <c r="R68" s="93">
        <v>33</v>
      </c>
      <c r="S68" s="93">
        <v>21.5</v>
      </c>
      <c r="T68" s="93">
        <v>33</v>
      </c>
      <c r="U68">
        <v>0.95</v>
      </c>
      <c r="V68">
        <v>45.193350000000002</v>
      </c>
      <c r="W68">
        <v>1.39</v>
      </c>
      <c r="X68">
        <v>21</v>
      </c>
      <c r="Y68">
        <v>7</v>
      </c>
      <c r="Z68">
        <v>7</v>
      </c>
      <c r="AA68">
        <v>131.63</v>
      </c>
      <c r="AB68">
        <v>26.32</v>
      </c>
      <c r="AC68">
        <v>45.67</v>
      </c>
      <c r="AD68">
        <v>22.26</v>
      </c>
      <c r="AE68">
        <v>37</v>
      </c>
      <c r="AF68">
        <v>18</v>
      </c>
      <c r="AG68">
        <v>6.66</v>
      </c>
      <c r="AH68">
        <v>13.33</v>
      </c>
      <c r="AI68">
        <v>13.33</v>
      </c>
      <c r="AJ68">
        <v>21.16</v>
      </c>
      <c r="AK68">
        <v>77</v>
      </c>
      <c r="AL68">
        <v>33</v>
      </c>
    </row>
    <row r="69" spans="1:38">
      <c r="A69" t="s">
        <v>111</v>
      </c>
      <c r="B69" s="34">
        <v>230.88</v>
      </c>
      <c r="C69" s="34">
        <v>86.77</v>
      </c>
      <c r="D69" s="93">
        <f t="shared" si="1"/>
        <v>70.25</v>
      </c>
      <c r="E69" s="34">
        <v>0</v>
      </c>
      <c r="F69" s="34"/>
      <c r="G69" s="34"/>
      <c r="H69" s="34"/>
      <c r="I69" s="34"/>
      <c r="J69" s="37">
        <v>7.73</v>
      </c>
      <c r="K69" s="37">
        <v>7.73</v>
      </c>
      <c r="L69" s="37">
        <v>7.92</v>
      </c>
      <c r="M69">
        <v>115.39</v>
      </c>
      <c r="N69">
        <v>270.56</v>
      </c>
      <c r="O69">
        <v>99.68</v>
      </c>
      <c r="P69">
        <v>0.69</v>
      </c>
      <c r="Q69">
        <v>7.21</v>
      </c>
      <c r="R69" s="93">
        <v>33</v>
      </c>
      <c r="S69" s="93">
        <v>13.9</v>
      </c>
      <c r="T69" s="93">
        <v>23.35</v>
      </c>
      <c r="U69">
        <v>0.95</v>
      </c>
      <c r="V69">
        <v>32.121295000000003</v>
      </c>
      <c r="W69">
        <v>1.39</v>
      </c>
      <c r="X69">
        <v>21.5</v>
      </c>
      <c r="Y69">
        <v>7.16</v>
      </c>
      <c r="Z69">
        <v>7.17</v>
      </c>
      <c r="AA69">
        <v>110.1</v>
      </c>
      <c r="AB69">
        <v>22.02</v>
      </c>
      <c r="AC69">
        <v>37.22</v>
      </c>
      <c r="AD69">
        <v>17.09</v>
      </c>
      <c r="AE69">
        <v>27</v>
      </c>
      <c r="AF69">
        <v>13</v>
      </c>
      <c r="AG69">
        <v>6.66</v>
      </c>
      <c r="AH69">
        <v>13.69</v>
      </c>
      <c r="AI69">
        <v>13.69</v>
      </c>
      <c r="AJ69">
        <v>22.13</v>
      </c>
      <c r="AK69">
        <v>63</v>
      </c>
      <c r="AL69">
        <v>27</v>
      </c>
    </row>
    <row r="70" spans="1:38">
      <c r="A70" t="s">
        <v>112</v>
      </c>
      <c r="B70" s="34">
        <v>230.88</v>
      </c>
      <c r="C70" s="34">
        <v>86.77</v>
      </c>
      <c r="D70" s="93">
        <f t="shared" si="1"/>
        <v>43.63</v>
      </c>
      <c r="E70" s="34">
        <v>0</v>
      </c>
      <c r="F70" s="34"/>
      <c r="G70" s="34"/>
      <c r="H70" s="34"/>
      <c r="I70" s="34"/>
      <c r="J70" s="37">
        <v>6.25</v>
      </c>
      <c r="K70" s="37">
        <v>6.25</v>
      </c>
      <c r="L70" s="37">
        <v>6.41</v>
      </c>
      <c r="M70">
        <v>115.39</v>
      </c>
      <c r="N70">
        <v>270.56</v>
      </c>
      <c r="O70">
        <v>99.68</v>
      </c>
      <c r="P70">
        <v>0.69</v>
      </c>
      <c r="Q70">
        <v>6.01</v>
      </c>
      <c r="R70" s="93">
        <v>26.53</v>
      </c>
      <c r="S70" s="93">
        <v>5.5</v>
      </c>
      <c r="T70" s="93">
        <v>11.6</v>
      </c>
      <c r="U70">
        <v>0.95</v>
      </c>
      <c r="V70">
        <v>23.694921999999998</v>
      </c>
      <c r="W70">
        <v>1.39</v>
      </c>
      <c r="X70">
        <v>22.5</v>
      </c>
      <c r="Y70">
        <v>7.5</v>
      </c>
      <c r="Z70">
        <v>7.5</v>
      </c>
      <c r="AA70">
        <v>89.06</v>
      </c>
      <c r="AB70">
        <v>17.809999999999999</v>
      </c>
      <c r="AC70">
        <v>28.68</v>
      </c>
      <c r="AD70">
        <v>15.5</v>
      </c>
      <c r="AE70">
        <v>22</v>
      </c>
      <c r="AF70">
        <v>11</v>
      </c>
      <c r="AG70">
        <v>6.77</v>
      </c>
      <c r="AH70">
        <v>15.67</v>
      </c>
      <c r="AI70">
        <v>15.67</v>
      </c>
      <c r="AJ70">
        <v>23.09</v>
      </c>
      <c r="AK70">
        <v>49</v>
      </c>
      <c r="AL70">
        <v>21</v>
      </c>
    </row>
    <row r="71" spans="1:38">
      <c r="A71" t="s">
        <v>113</v>
      </c>
      <c r="B71" s="34">
        <v>230.88</v>
      </c>
      <c r="C71" s="34">
        <v>86.77</v>
      </c>
      <c r="D71" s="93">
        <f t="shared" si="1"/>
        <v>22.560000000000002</v>
      </c>
      <c r="E71" s="34">
        <v>0</v>
      </c>
      <c r="F71" s="34"/>
      <c r="G71" s="34"/>
      <c r="H71" s="34"/>
      <c r="I71" s="34"/>
      <c r="J71" s="37">
        <v>4.95</v>
      </c>
      <c r="K71" s="37">
        <v>4.95</v>
      </c>
      <c r="L71" s="37">
        <v>5.07</v>
      </c>
      <c r="M71">
        <v>115.39</v>
      </c>
      <c r="N71">
        <v>270.56</v>
      </c>
      <c r="O71">
        <v>99.68</v>
      </c>
      <c r="P71">
        <v>0.69</v>
      </c>
      <c r="Q71">
        <v>6.01</v>
      </c>
      <c r="R71" s="93">
        <v>13.62</v>
      </c>
      <c r="S71" s="93">
        <v>2.2000000000000002</v>
      </c>
      <c r="T71" s="93">
        <v>6.74</v>
      </c>
      <c r="U71">
        <v>0.95</v>
      </c>
      <c r="V71">
        <v>14.811756000000001</v>
      </c>
      <c r="W71">
        <v>1.39</v>
      </c>
      <c r="X71">
        <v>23.5</v>
      </c>
      <c r="Y71">
        <v>7.84</v>
      </c>
      <c r="Z71">
        <v>7.83</v>
      </c>
      <c r="AA71">
        <v>68.319999999999993</v>
      </c>
      <c r="AB71">
        <v>13.66</v>
      </c>
      <c r="AC71">
        <v>19.34</v>
      </c>
      <c r="AD71">
        <v>10.5</v>
      </c>
      <c r="AE71">
        <v>15</v>
      </c>
      <c r="AF71">
        <v>7</v>
      </c>
      <c r="AG71">
        <v>7.32</v>
      </c>
      <c r="AH71">
        <v>24.33</v>
      </c>
      <c r="AI71">
        <v>24.33</v>
      </c>
      <c r="AJ71">
        <v>23.09</v>
      </c>
      <c r="AK71">
        <v>32</v>
      </c>
      <c r="AL71">
        <v>13</v>
      </c>
    </row>
    <row r="72" spans="1:38">
      <c r="A72" t="s">
        <v>114</v>
      </c>
      <c r="B72" s="34">
        <v>230.88</v>
      </c>
      <c r="C72" s="34">
        <v>86.77</v>
      </c>
      <c r="D72" s="93">
        <f t="shared" si="1"/>
        <v>7.07</v>
      </c>
      <c r="E72" s="34">
        <v>0</v>
      </c>
      <c r="F72" s="34"/>
      <c r="G72" s="34"/>
      <c r="H72" s="34"/>
      <c r="I72" s="34"/>
      <c r="J72" s="37">
        <v>3.64</v>
      </c>
      <c r="K72" s="37">
        <v>3.64</v>
      </c>
      <c r="L72" s="37">
        <v>3.72</v>
      </c>
      <c r="M72">
        <v>115.39</v>
      </c>
      <c r="N72">
        <v>270.56</v>
      </c>
      <c r="O72">
        <v>99.68</v>
      </c>
      <c r="P72">
        <v>0.69</v>
      </c>
      <c r="Q72">
        <v>6.01</v>
      </c>
      <c r="R72" s="93">
        <v>4.83</v>
      </c>
      <c r="S72" s="93">
        <v>0</v>
      </c>
      <c r="T72" s="93">
        <v>2.2400000000000002</v>
      </c>
      <c r="U72">
        <v>0.95</v>
      </c>
      <c r="V72">
        <v>9.1261410000000005</v>
      </c>
      <c r="W72">
        <v>1.39</v>
      </c>
      <c r="X72">
        <v>24.5</v>
      </c>
      <c r="Y72">
        <v>8.16</v>
      </c>
      <c r="Z72">
        <v>8.17</v>
      </c>
      <c r="AA72">
        <v>49.21</v>
      </c>
      <c r="AB72">
        <v>9.84</v>
      </c>
      <c r="AC72">
        <v>8.1300000000000008</v>
      </c>
      <c r="AD72">
        <v>7.5</v>
      </c>
      <c r="AE72">
        <v>10</v>
      </c>
      <c r="AF72">
        <v>5</v>
      </c>
      <c r="AG72">
        <v>7.71</v>
      </c>
      <c r="AH72">
        <v>26</v>
      </c>
      <c r="AI72">
        <v>26</v>
      </c>
      <c r="AJ72">
        <v>24.05</v>
      </c>
      <c r="AK72">
        <v>14</v>
      </c>
      <c r="AL72">
        <v>6</v>
      </c>
    </row>
    <row r="73" spans="1:38">
      <c r="A73" t="s">
        <v>115</v>
      </c>
      <c r="B73" s="34">
        <v>260.32</v>
      </c>
      <c r="C73" s="34">
        <v>86.77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2.33</v>
      </c>
      <c r="K73" s="37">
        <v>2.33</v>
      </c>
      <c r="L73" s="37">
        <v>2.39</v>
      </c>
      <c r="M73">
        <v>115.39</v>
      </c>
      <c r="N73">
        <v>270.56</v>
      </c>
      <c r="O73">
        <v>99.68</v>
      </c>
      <c r="P73">
        <v>0.69</v>
      </c>
      <c r="Q73">
        <v>6.01</v>
      </c>
      <c r="R73" s="93">
        <v>0</v>
      </c>
      <c r="S73" s="93">
        <v>0</v>
      </c>
      <c r="T73" s="93">
        <v>0</v>
      </c>
      <c r="U73">
        <v>0</v>
      </c>
      <c r="V73">
        <v>5.4717969999999996</v>
      </c>
      <c r="W73">
        <v>1.39</v>
      </c>
      <c r="X73">
        <v>26.16</v>
      </c>
      <c r="Y73">
        <v>8.7200000000000006</v>
      </c>
      <c r="Z73">
        <v>8.7200000000000006</v>
      </c>
      <c r="AA73">
        <v>31.47</v>
      </c>
      <c r="AB73">
        <v>6.29</v>
      </c>
      <c r="AC73">
        <v>1.75</v>
      </c>
      <c r="AD73">
        <v>4.5</v>
      </c>
      <c r="AE73">
        <v>2</v>
      </c>
      <c r="AF73">
        <v>1</v>
      </c>
      <c r="AG73">
        <v>6.77</v>
      </c>
      <c r="AH73">
        <v>24.77</v>
      </c>
      <c r="AI73">
        <v>24.77</v>
      </c>
      <c r="AJ73">
        <v>24.05</v>
      </c>
      <c r="AK73">
        <v>4</v>
      </c>
      <c r="AL73">
        <v>1</v>
      </c>
    </row>
    <row r="74" spans="1:38">
      <c r="A74" t="s">
        <v>116</v>
      </c>
      <c r="B74" s="34">
        <v>260.32</v>
      </c>
      <c r="C74" s="34">
        <v>86.77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1.02</v>
      </c>
      <c r="K74" s="37">
        <v>1.02</v>
      </c>
      <c r="L74" s="37">
        <v>1.05</v>
      </c>
      <c r="M74">
        <v>115.39</v>
      </c>
      <c r="N74">
        <v>270.56</v>
      </c>
      <c r="O74">
        <v>99.68</v>
      </c>
      <c r="P74">
        <v>0.69</v>
      </c>
      <c r="Q74">
        <v>6.21</v>
      </c>
      <c r="R74" s="93">
        <v>0</v>
      </c>
      <c r="S74" s="93">
        <v>0</v>
      </c>
      <c r="T74" s="93">
        <v>0</v>
      </c>
      <c r="U74">
        <v>0</v>
      </c>
      <c r="V74">
        <v>1.5258830000000001</v>
      </c>
      <c r="W74">
        <v>1.39</v>
      </c>
      <c r="X74">
        <v>27.4</v>
      </c>
      <c r="Y74">
        <v>9.1300000000000008</v>
      </c>
      <c r="Z74">
        <v>9.1300000000000008</v>
      </c>
      <c r="AA74">
        <v>16.579999999999998</v>
      </c>
      <c r="AB74">
        <v>3.32</v>
      </c>
      <c r="AC74">
        <v>0.35</v>
      </c>
      <c r="AD74">
        <v>2</v>
      </c>
      <c r="AE74">
        <v>0</v>
      </c>
      <c r="AF74">
        <v>0</v>
      </c>
      <c r="AG74">
        <v>7.43</v>
      </c>
      <c r="AH74">
        <v>24.38</v>
      </c>
      <c r="AI74">
        <v>24.38</v>
      </c>
      <c r="AJ74">
        <v>24.05</v>
      </c>
      <c r="AK74">
        <v>0</v>
      </c>
      <c r="AL74">
        <v>0</v>
      </c>
    </row>
    <row r="75" spans="1:38">
      <c r="A75" t="s">
        <v>117</v>
      </c>
      <c r="B75" s="34">
        <v>260.32</v>
      </c>
      <c r="C75" s="34">
        <v>86.77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0.56999999999999995</v>
      </c>
      <c r="K75" s="37">
        <v>0.56999999999999995</v>
      </c>
      <c r="L75" s="37">
        <v>0.59</v>
      </c>
      <c r="M75">
        <v>115.39</v>
      </c>
      <c r="N75">
        <v>270.56</v>
      </c>
      <c r="O75">
        <v>99.68</v>
      </c>
      <c r="P75">
        <v>0.69</v>
      </c>
      <c r="Q75">
        <v>6.61</v>
      </c>
      <c r="R75" s="93">
        <v>0</v>
      </c>
      <c r="S75" s="93">
        <v>0</v>
      </c>
      <c r="T75" s="93">
        <v>0</v>
      </c>
      <c r="U75">
        <v>0.95</v>
      </c>
      <c r="V75">
        <v>0</v>
      </c>
      <c r="W75">
        <v>1.39</v>
      </c>
      <c r="X75">
        <v>37.81</v>
      </c>
      <c r="Y75">
        <v>12.61</v>
      </c>
      <c r="Z75">
        <v>12.6</v>
      </c>
      <c r="AA75">
        <v>6.97</v>
      </c>
      <c r="AB75">
        <v>1.39</v>
      </c>
      <c r="AC75">
        <v>0</v>
      </c>
      <c r="AD75">
        <v>1</v>
      </c>
      <c r="AE75">
        <v>0</v>
      </c>
      <c r="AF75">
        <v>0</v>
      </c>
      <c r="AG75">
        <v>9.5399999999999991</v>
      </c>
      <c r="AH75">
        <v>26.77</v>
      </c>
      <c r="AI75">
        <v>26.77</v>
      </c>
      <c r="AJ75">
        <v>25.01</v>
      </c>
      <c r="AK75">
        <v>0</v>
      </c>
      <c r="AL75">
        <v>0</v>
      </c>
    </row>
    <row r="76" spans="1:38">
      <c r="A76" t="s">
        <v>118</v>
      </c>
      <c r="B76" s="34">
        <v>260.32</v>
      </c>
      <c r="C76" s="34">
        <v>86.77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0.26</v>
      </c>
      <c r="K76" s="37">
        <v>0.26</v>
      </c>
      <c r="L76" s="37">
        <v>0.26</v>
      </c>
      <c r="M76">
        <v>115.39</v>
      </c>
      <c r="N76">
        <v>270.56</v>
      </c>
      <c r="O76">
        <v>99.68</v>
      </c>
      <c r="P76">
        <v>0.69</v>
      </c>
      <c r="Q76">
        <v>6.81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1.39</v>
      </c>
      <c r="X76">
        <v>38.53</v>
      </c>
      <c r="Y76">
        <v>12.85</v>
      </c>
      <c r="Z76">
        <v>12.84</v>
      </c>
      <c r="AA76">
        <v>2.4700000000000002</v>
      </c>
      <c r="AB76">
        <v>0.49</v>
      </c>
      <c r="AC76">
        <v>0</v>
      </c>
      <c r="AD76">
        <v>0</v>
      </c>
      <c r="AE76">
        <v>0</v>
      </c>
      <c r="AF76">
        <v>0</v>
      </c>
      <c r="AG76">
        <v>9.92</v>
      </c>
      <c r="AH76">
        <v>29.21</v>
      </c>
      <c r="AI76">
        <v>29.21</v>
      </c>
      <c r="AJ76">
        <v>25.01</v>
      </c>
      <c r="AK76">
        <v>0</v>
      </c>
      <c r="AL76">
        <v>0</v>
      </c>
    </row>
    <row r="77" spans="1:38">
      <c r="A77" t="s">
        <v>119</v>
      </c>
      <c r="B77" s="34">
        <v>260.32</v>
      </c>
      <c r="C77" s="34">
        <v>86.77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7.0000000000000007E-2</v>
      </c>
      <c r="K77" s="37">
        <v>7.0000000000000007E-2</v>
      </c>
      <c r="L77" s="37">
        <v>7.0000000000000007E-2</v>
      </c>
      <c r="M77">
        <v>115.39</v>
      </c>
      <c r="N77">
        <v>270.56</v>
      </c>
      <c r="O77">
        <v>99.68</v>
      </c>
      <c r="P77">
        <v>0.69</v>
      </c>
      <c r="Q77">
        <v>7.01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1.39</v>
      </c>
      <c r="X77">
        <v>39.81</v>
      </c>
      <c r="Y77">
        <v>13.27</v>
      </c>
      <c r="Z77">
        <v>13.27</v>
      </c>
      <c r="AA77">
        <v>0.6</v>
      </c>
      <c r="AB77">
        <v>0.12</v>
      </c>
      <c r="AC77">
        <v>0</v>
      </c>
      <c r="AD77">
        <v>0</v>
      </c>
      <c r="AE77">
        <v>0</v>
      </c>
      <c r="AF77">
        <v>0</v>
      </c>
      <c r="AG77">
        <v>16.55</v>
      </c>
      <c r="AH77">
        <v>28.72</v>
      </c>
      <c r="AI77">
        <v>28.72</v>
      </c>
      <c r="AJ77">
        <v>25.01</v>
      </c>
      <c r="AK77">
        <v>0</v>
      </c>
      <c r="AL77">
        <v>0</v>
      </c>
    </row>
    <row r="78" spans="1:38">
      <c r="A78" t="s">
        <v>120</v>
      </c>
      <c r="B78" s="34">
        <v>260.32</v>
      </c>
      <c r="C78" s="34">
        <v>86.77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115.39</v>
      </c>
      <c r="N78">
        <v>270.56</v>
      </c>
      <c r="O78">
        <v>99.68</v>
      </c>
      <c r="P78">
        <v>0.69</v>
      </c>
      <c r="Q78">
        <v>7.01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1.39</v>
      </c>
      <c r="X78">
        <v>41.16</v>
      </c>
      <c r="Y78">
        <v>13.72</v>
      </c>
      <c r="Z78">
        <v>13.72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16.23</v>
      </c>
      <c r="AH78">
        <v>29.83</v>
      </c>
      <c r="AI78">
        <v>29.83</v>
      </c>
      <c r="AJ78">
        <v>25.01</v>
      </c>
      <c r="AK78">
        <v>0</v>
      </c>
      <c r="AL78">
        <v>0</v>
      </c>
    </row>
    <row r="79" spans="1:38">
      <c r="A79" t="s">
        <v>121</v>
      </c>
      <c r="B79" s="34">
        <v>260.32</v>
      </c>
      <c r="C79" s="34">
        <v>86.77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115.39</v>
      </c>
      <c r="N79">
        <v>270.56</v>
      </c>
      <c r="O79">
        <v>99.68</v>
      </c>
      <c r="P79">
        <v>0.73</v>
      </c>
      <c r="Q79">
        <v>7.61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28.36</v>
      </c>
      <c r="Y79">
        <v>9.4600000000000009</v>
      </c>
      <c r="Z79">
        <v>9.4499999999999993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12.47</v>
      </c>
      <c r="AH79">
        <v>29.87</v>
      </c>
      <c r="AI79">
        <v>29.87</v>
      </c>
      <c r="AJ79">
        <v>24.05</v>
      </c>
      <c r="AK79">
        <v>0</v>
      </c>
      <c r="AL79">
        <v>0</v>
      </c>
    </row>
    <row r="80" spans="1:38">
      <c r="A80" t="s">
        <v>122</v>
      </c>
      <c r="B80" s="34">
        <v>260.32</v>
      </c>
      <c r="C80" s="34">
        <v>86.77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115.39</v>
      </c>
      <c r="N80">
        <v>270.56</v>
      </c>
      <c r="O80">
        <v>99.68</v>
      </c>
      <c r="P80">
        <v>0.73</v>
      </c>
      <c r="Q80">
        <v>8.07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28.56</v>
      </c>
      <c r="Y80">
        <v>9.52</v>
      </c>
      <c r="Z80">
        <v>9.52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12.38</v>
      </c>
      <c r="AH80">
        <v>30.59</v>
      </c>
      <c r="AI80">
        <v>30.59</v>
      </c>
      <c r="AJ80">
        <v>24.05</v>
      </c>
      <c r="AK80">
        <v>0</v>
      </c>
      <c r="AL80">
        <v>0</v>
      </c>
    </row>
    <row r="81" spans="1:38">
      <c r="A81" t="s">
        <v>123</v>
      </c>
      <c r="B81" s="34">
        <v>260.32</v>
      </c>
      <c r="C81" s="34">
        <v>86.77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115.39</v>
      </c>
      <c r="N81">
        <v>270.56</v>
      </c>
      <c r="O81">
        <v>99.68</v>
      </c>
      <c r="P81">
        <v>0.73</v>
      </c>
      <c r="Q81">
        <v>7.21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28.59</v>
      </c>
      <c r="Y81">
        <v>9.5399999999999991</v>
      </c>
      <c r="Z81">
        <v>9.5299999999999994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12.21</v>
      </c>
      <c r="AH81">
        <v>23.72</v>
      </c>
      <c r="AI81">
        <v>23.72</v>
      </c>
      <c r="AJ81">
        <v>23.09</v>
      </c>
      <c r="AK81">
        <v>0</v>
      </c>
      <c r="AL81">
        <v>0</v>
      </c>
    </row>
    <row r="82" spans="1:38">
      <c r="A82" t="s">
        <v>124</v>
      </c>
      <c r="B82" s="34">
        <v>260.32</v>
      </c>
      <c r="C82" s="34">
        <v>86.77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115.39</v>
      </c>
      <c r="N82">
        <v>270.56</v>
      </c>
      <c r="O82">
        <v>99.68</v>
      </c>
      <c r="P82">
        <v>0.73</v>
      </c>
      <c r="Q82">
        <v>7.21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29.92</v>
      </c>
      <c r="Y82">
        <v>9.98</v>
      </c>
      <c r="Z82">
        <v>9.9700000000000006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11.97</v>
      </c>
      <c r="AH82">
        <v>23.99</v>
      </c>
      <c r="AI82">
        <v>23.99</v>
      </c>
      <c r="AJ82">
        <v>23.09</v>
      </c>
      <c r="AK82">
        <v>0</v>
      </c>
      <c r="AL82">
        <v>0</v>
      </c>
    </row>
    <row r="83" spans="1:38">
      <c r="A83" t="s">
        <v>125</v>
      </c>
      <c r="B83" s="34">
        <v>260.32</v>
      </c>
      <c r="C83" s="34">
        <v>86.77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115.39</v>
      </c>
      <c r="N83">
        <v>270.56</v>
      </c>
      <c r="O83">
        <v>99.68</v>
      </c>
      <c r="P83">
        <v>0.73</v>
      </c>
      <c r="Q83">
        <v>7.21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1.34</v>
      </c>
      <c r="X83">
        <v>25.46</v>
      </c>
      <c r="Y83">
        <v>8.48</v>
      </c>
      <c r="Z83">
        <v>8.49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9.56</v>
      </c>
      <c r="AH83">
        <v>19.079999999999998</v>
      </c>
      <c r="AI83">
        <v>19.079999999999998</v>
      </c>
      <c r="AJ83">
        <v>23.09</v>
      </c>
      <c r="AK83">
        <v>0</v>
      </c>
      <c r="AL83">
        <v>0</v>
      </c>
    </row>
    <row r="84" spans="1:38">
      <c r="A84" t="s">
        <v>126</v>
      </c>
      <c r="B84" s="34">
        <v>260.32</v>
      </c>
      <c r="C84" s="34">
        <v>86.77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115.39</v>
      </c>
      <c r="N84">
        <v>270.56</v>
      </c>
      <c r="O84">
        <v>99.68</v>
      </c>
      <c r="P84">
        <v>0.73</v>
      </c>
      <c r="Q84">
        <v>7.21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1.34</v>
      </c>
      <c r="X84">
        <v>25.81</v>
      </c>
      <c r="Y84">
        <v>8.61</v>
      </c>
      <c r="Z84">
        <v>8.6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9.1</v>
      </c>
      <c r="AH84">
        <v>19.22</v>
      </c>
      <c r="AI84">
        <v>19.22</v>
      </c>
      <c r="AJ84">
        <v>23.09</v>
      </c>
      <c r="AK84">
        <v>0</v>
      </c>
      <c r="AL84">
        <v>0</v>
      </c>
    </row>
    <row r="85" spans="1:38">
      <c r="A85" t="s">
        <v>127</v>
      </c>
      <c r="B85" s="34">
        <v>260.32</v>
      </c>
      <c r="C85" s="34">
        <v>86.77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115.39</v>
      </c>
      <c r="N85">
        <v>270.56</v>
      </c>
      <c r="O85">
        <v>99.68</v>
      </c>
      <c r="P85">
        <v>0.73</v>
      </c>
      <c r="Q85">
        <v>7.21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1.34</v>
      </c>
      <c r="X85">
        <v>21.5</v>
      </c>
      <c r="Y85">
        <v>7.16</v>
      </c>
      <c r="Z85">
        <v>7.17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17.920000000000002</v>
      </c>
      <c r="AI85">
        <v>17.920000000000002</v>
      </c>
      <c r="AJ85">
        <v>23.09</v>
      </c>
      <c r="AK85">
        <v>0</v>
      </c>
      <c r="AL85">
        <v>0</v>
      </c>
    </row>
    <row r="86" spans="1:38">
      <c r="A86" t="s">
        <v>128</v>
      </c>
      <c r="B86" s="34">
        <v>260.32</v>
      </c>
      <c r="C86" s="34">
        <v>86.77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115.39</v>
      </c>
      <c r="N86">
        <v>270.56</v>
      </c>
      <c r="O86">
        <v>99.68</v>
      </c>
      <c r="P86">
        <v>0.73</v>
      </c>
      <c r="Q86">
        <v>7.21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1.34</v>
      </c>
      <c r="X86">
        <v>21.5</v>
      </c>
      <c r="Y86">
        <v>7.16</v>
      </c>
      <c r="Z86">
        <v>7.17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17.96</v>
      </c>
      <c r="AI86">
        <v>17.96</v>
      </c>
      <c r="AJ86">
        <v>23.09</v>
      </c>
      <c r="AK86">
        <v>0</v>
      </c>
      <c r="AL86">
        <v>0</v>
      </c>
    </row>
    <row r="87" spans="1:38">
      <c r="A87" t="s">
        <v>129</v>
      </c>
      <c r="B87" s="34">
        <v>260.32</v>
      </c>
      <c r="C87" s="34">
        <v>86.77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115.39</v>
      </c>
      <c r="N87">
        <v>270.56</v>
      </c>
      <c r="O87">
        <v>99.68</v>
      </c>
      <c r="P87">
        <v>0</v>
      </c>
      <c r="Q87">
        <v>7.21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21.5</v>
      </c>
      <c r="Y87">
        <v>7.16</v>
      </c>
      <c r="Z87">
        <v>7.17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17.78</v>
      </c>
      <c r="AI87">
        <v>17.78</v>
      </c>
      <c r="AJ87">
        <v>23.09</v>
      </c>
      <c r="AK87">
        <v>0</v>
      </c>
      <c r="AL87">
        <v>0</v>
      </c>
    </row>
    <row r="88" spans="1:38">
      <c r="A88" t="s">
        <v>130</v>
      </c>
      <c r="B88" s="34">
        <v>260.32</v>
      </c>
      <c r="C88" s="34">
        <v>86.77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115.39</v>
      </c>
      <c r="N88">
        <v>270.56</v>
      </c>
      <c r="O88">
        <v>99.68</v>
      </c>
      <c r="P88">
        <v>0</v>
      </c>
      <c r="Q88">
        <v>7.21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21.5</v>
      </c>
      <c r="Y88">
        <v>7.16</v>
      </c>
      <c r="Z88">
        <v>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18.13</v>
      </c>
      <c r="AI88">
        <v>18.13</v>
      </c>
      <c r="AJ88">
        <v>23.09</v>
      </c>
      <c r="AK88">
        <v>0</v>
      </c>
      <c r="AL88">
        <v>0</v>
      </c>
    </row>
    <row r="89" spans="1:38">
      <c r="A89" t="s">
        <v>131</v>
      </c>
      <c r="B89" s="34">
        <v>260.32</v>
      </c>
      <c r="C89" s="34">
        <v>86.77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115.39</v>
      </c>
      <c r="N89">
        <v>270.56</v>
      </c>
      <c r="O89">
        <v>99.68</v>
      </c>
      <c r="P89">
        <v>0.65</v>
      </c>
      <c r="Q89">
        <v>7.21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21.5</v>
      </c>
      <c r="Y89">
        <v>7.16</v>
      </c>
      <c r="Z89">
        <v>7.17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16.670000000000002</v>
      </c>
      <c r="AI89">
        <v>16.670000000000002</v>
      </c>
      <c r="AJ89">
        <v>23.09</v>
      </c>
      <c r="AK89">
        <v>0</v>
      </c>
      <c r="AL89">
        <v>0</v>
      </c>
    </row>
    <row r="90" spans="1:38">
      <c r="A90" t="s">
        <v>132</v>
      </c>
      <c r="B90" s="34">
        <v>260.32</v>
      </c>
      <c r="C90" s="34">
        <v>86.77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115.39</v>
      </c>
      <c r="N90">
        <v>270.56</v>
      </c>
      <c r="O90">
        <v>99.68</v>
      </c>
      <c r="P90">
        <v>0.65</v>
      </c>
      <c r="Q90">
        <v>7.21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21.5</v>
      </c>
      <c r="Y90">
        <v>7.16</v>
      </c>
      <c r="Z90">
        <v>7.17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16.670000000000002</v>
      </c>
      <c r="AI90">
        <v>16.670000000000002</v>
      </c>
      <c r="AJ90">
        <v>23.09</v>
      </c>
      <c r="AK90">
        <v>0</v>
      </c>
      <c r="AL90">
        <v>0</v>
      </c>
    </row>
    <row r="91" spans="1:38">
      <c r="A91" t="s">
        <v>133</v>
      </c>
      <c r="B91" s="34">
        <v>260.32</v>
      </c>
      <c r="C91" s="34">
        <v>86.77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115.39</v>
      </c>
      <c r="N91">
        <v>270.56</v>
      </c>
      <c r="O91">
        <v>99.68</v>
      </c>
      <c r="P91">
        <v>0.62</v>
      </c>
      <c r="Q91">
        <v>7.21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21.5</v>
      </c>
      <c r="Y91">
        <v>7.16</v>
      </c>
      <c r="Z91">
        <v>7.17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16.670000000000002</v>
      </c>
      <c r="AI91">
        <v>16.670000000000002</v>
      </c>
      <c r="AJ91">
        <v>23.09</v>
      </c>
      <c r="AK91">
        <v>0</v>
      </c>
      <c r="AL91">
        <v>0</v>
      </c>
    </row>
    <row r="92" spans="1:38">
      <c r="A92" t="s">
        <v>134</v>
      </c>
      <c r="B92" s="34">
        <v>260.32</v>
      </c>
      <c r="C92" s="34">
        <v>86.77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115.39</v>
      </c>
      <c r="N92">
        <v>270.56</v>
      </c>
      <c r="O92">
        <v>99.68</v>
      </c>
      <c r="P92">
        <v>0.62</v>
      </c>
      <c r="Q92">
        <v>7.21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21.5</v>
      </c>
      <c r="Y92">
        <v>7.16</v>
      </c>
      <c r="Z92">
        <v>7.17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16.670000000000002</v>
      </c>
      <c r="AI92">
        <v>16.670000000000002</v>
      </c>
      <c r="AJ92">
        <v>23.09</v>
      </c>
      <c r="AK92">
        <v>0</v>
      </c>
      <c r="AL92">
        <v>0</v>
      </c>
    </row>
    <row r="93" spans="1:38">
      <c r="A93" t="s">
        <v>135</v>
      </c>
      <c r="B93" s="34">
        <v>260.32</v>
      </c>
      <c r="C93" s="34">
        <v>86.77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115.39</v>
      </c>
      <c r="N93">
        <v>270.56</v>
      </c>
      <c r="O93">
        <v>99.68</v>
      </c>
      <c r="P93">
        <v>0.62</v>
      </c>
      <c r="Q93">
        <v>7.21</v>
      </c>
      <c r="R93" s="93">
        <v>0</v>
      </c>
      <c r="S93" s="93">
        <v>0</v>
      </c>
      <c r="T93" s="93">
        <v>0</v>
      </c>
      <c r="U93">
        <v>0</v>
      </c>
      <c r="V93">
        <v>0</v>
      </c>
      <c r="W93">
        <v>1.34</v>
      </c>
      <c r="X93">
        <v>21.5</v>
      </c>
      <c r="Y93">
        <v>7.16</v>
      </c>
      <c r="Z93">
        <v>7.17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21.85</v>
      </c>
      <c r="AI93">
        <v>21.85</v>
      </c>
      <c r="AJ93">
        <v>23.09</v>
      </c>
      <c r="AK93">
        <v>0</v>
      </c>
      <c r="AL93">
        <v>0</v>
      </c>
    </row>
    <row r="94" spans="1:38">
      <c r="A94" t="s">
        <v>136</v>
      </c>
      <c r="B94" s="34">
        <v>260.32</v>
      </c>
      <c r="C94" s="34">
        <v>86.77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106.91</v>
      </c>
      <c r="N94">
        <v>270.56</v>
      </c>
      <c r="O94">
        <v>99.68</v>
      </c>
      <c r="P94">
        <v>0.62</v>
      </c>
      <c r="Q94">
        <v>7.21</v>
      </c>
      <c r="R94" s="93">
        <v>0</v>
      </c>
      <c r="S94" s="93">
        <v>0</v>
      </c>
      <c r="T94" s="93">
        <v>0</v>
      </c>
      <c r="U94">
        <v>0</v>
      </c>
      <c r="V94">
        <v>0</v>
      </c>
      <c r="W94">
        <v>1.34</v>
      </c>
      <c r="X94">
        <v>21.5</v>
      </c>
      <c r="Y94">
        <v>7.16</v>
      </c>
      <c r="Z94">
        <v>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21.98</v>
      </c>
      <c r="AI94">
        <v>21.98</v>
      </c>
      <c r="AJ94">
        <v>23.09</v>
      </c>
      <c r="AK94">
        <v>0</v>
      </c>
      <c r="AL94">
        <v>0</v>
      </c>
    </row>
    <row r="95" spans="1:38">
      <c r="A95" t="s">
        <v>137</v>
      </c>
      <c r="B95" s="34">
        <v>260.32</v>
      </c>
      <c r="C95" s="34">
        <v>77.239999999999995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98.42</v>
      </c>
      <c r="N95">
        <v>270.56</v>
      </c>
      <c r="O95">
        <v>70.819999999999993</v>
      </c>
      <c r="P95">
        <v>0.62</v>
      </c>
      <c r="Q95">
        <v>7.21</v>
      </c>
      <c r="R95" s="93">
        <v>0</v>
      </c>
      <c r="S95" s="93">
        <v>0</v>
      </c>
      <c r="T95" s="93">
        <v>0</v>
      </c>
      <c r="U95">
        <v>0</v>
      </c>
      <c r="V95">
        <v>0</v>
      </c>
      <c r="W95">
        <v>1.34</v>
      </c>
      <c r="X95">
        <v>21.5</v>
      </c>
      <c r="Y95">
        <v>7.16</v>
      </c>
      <c r="Z95">
        <v>7.17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22.5</v>
      </c>
      <c r="AI95">
        <v>22.5</v>
      </c>
      <c r="AJ95">
        <v>23.09</v>
      </c>
      <c r="AK95">
        <v>0</v>
      </c>
      <c r="AL95">
        <v>0</v>
      </c>
    </row>
    <row r="96" spans="1:38">
      <c r="A96" t="s">
        <v>138</v>
      </c>
      <c r="B96" s="34">
        <v>260.32</v>
      </c>
      <c r="C96" s="34">
        <v>77.239999999999995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84.85</v>
      </c>
      <c r="N96">
        <v>270.56</v>
      </c>
      <c r="O96">
        <v>57.72</v>
      </c>
      <c r="P96">
        <v>0.62</v>
      </c>
      <c r="Q96">
        <v>7.21</v>
      </c>
      <c r="R96" s="93">
        <v>0</v>
      </c>
      <c r="S96" s="93">
        <v>0</v>
      </c>
      <c r="T96" s="93">
        <v>0</v>
      </c>
      <c r="U96">
        <v>0</v>
      </c>
      <c r="V96">
        <v>0</v>
      </c>
      <c r="W96">
        <v>1.34</v>
      </c>
      <c r="X96">
        <v>21.5</v>
      </c>
      <c r="Y96">
        <v>7.16</v>
      </c>
      <c r="Z96">
        <v>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22.93</v>
      </c>
      <c r="AI96">
        <v>22.93</v>
      </c>
      <c r="AJ96">
        <v>23.09</v>
      </c>
      <c r="AK96">
        <v>0</v>
      </c>
      <c r="AL96">
        <v>0</v>
      </c>
    </row>
    <row r="97" spans="1:50">
      <c r="A97" t="s">
        <v>139</v>
      </c>
      <c r="B97" s="34">
        <v>228.88</v>
      </c>
      <c r="C97" s="34">
        <v>58.32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70.14</v>
      </c>
      <c r="N97">
        <v>270.56</v>
      </c>
      <c r="O97">
        <v>52.91</v>
      </c>
      <c r="P97">
        <v>0.62</v>
      </c>
      <c r="Q97">
        <v>7.21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21.5</v>
      </c>
      <c r="Y97">
        <v>7.16</v>
      </c>
      <c r="Z97">
        <v>7.17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23.13</v>
      </c>
      <c r="AI97">
        <v>23.13</v>
      </c>
      <c r="AJ97">
        <v>23.09</v>
      </c>
      <c r="AK97">
        <v>0</v>
      </c>
      <c r="AL97">
        <v>0</v>
      </c>
    </row>
    <row r="98" spans="1:50">
      <c r="A98" t="s">
        <v>140</v>
      </c>
      <c r="B98" s="34">
        <v>228.88</v>
      </c>
      <c r="C98" s="34">
        <v>58.32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70.14</v>
      </c>
      <c r="N98">
        <v>270.56</v>
      </c>
      <c r="O98">
        <v>52.91</v>
      </c>
      <c r="P98">
        <v>0.62</v>
      </c>
      <c r="Q98">
        <v>7.21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21.5</v>
      </c>
      <c r="Y98">
        <v>7.16</v>
      </c>
      <c r="Z98">
        <v>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23.49</v>
      </c>
      <c r="AI98">
        <v>23.49</v>
      </c>
      <c r="AJ98">
        <v>23.09</v>
      </c>
      <c r="AK98">
        <v>0</v>
      </c>
      <c r="AL98">
        <v>0</v>
      </c>
    </row>
    <row r="99" spans="1:50">
      <c r="A99" t="s">
        <v>141</v>
      </c>
      <c r="B99" s="34">
        <f>SUM(B3:B98)/4000</f>
        <v>5.2197999999999931</v>
      </c>
      <c r="C99" s="34">
        <f t="shared" ref="C99:P99" si="2">SUM(C3:C98)/4000</f>
        <v>1.7317800000000032</v>
      </c>
      <c r="D99" s="93">
        <f t="shared" ref="D99" si="3">SUM(D3:D98)/4000</f>
        <v>0.9077075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0.10105499999999998</v>
      </c>
      <c r="K99" s="37">
        <f t="shared" si="2"/>
        <v>0.10105499999999998</v>
      </c>
      <c r="L99" s="37">
        <f t="shared" si="2"/>
        <v>0.10356749999999998</v>
      </c>
      <c r="M99">
        <f t="shared" si="2"/>
        <v>2.4561375000000001</v>
      </c>
      <c r="N99">
        <f t="shared" si="2"/>
        <v>6.0494000000000065</v>
      </c>
      <c r="O99">
        <f t="shared" si="2"/>
        <v>2.0878225000000019</v>
      </c>
      <c r="P99">
        <f t="shared" si="2"/>
        <v>1.6174999999999974E-2</v>
      </c>
      <c r="Q99">
        <f t="shared" ref="Q99:AF99" si="5">SUM(Q3:Q98)/4000</f>
        <v>0.17332000000000003</v>
      </c>
      <c r="R99" s="93">
        <f t="shared" si="5"/>
        <v>0.31000249999999996</v>
      </c>
      <c r="S99" s="93">
        <f t="shared" si="5"/>
        <v>0.29931250000000004</v>
      </c>
      <c r="T99" s="93">
        <f t="shared" si="5"/>
        <v>0.29839249999999995</v>
      </c>
      <c r="U99">
        <f t="shared" si="5"/>
        <v>2.003000000000003E-2</v>
      </c>
      <c r="V99">
        <f t="shared" si="5"/>
        <v>0.87089529250000008</v>
      </c>
      <c r="W99">
        <f t="shared" si="5"/>
        <v>3.2130000000000013E-2</v>
      </c>
      <c r="X99">
        <f t="shared" si="5"/>
        <v>0.6559124999999999</v>
      </c>
      <c r="Y99">
        <f t="shared" si="5"/>
        <v>0.21860499999999994</v>
      </c>
      <c r="Z99">
        <f t="shared" si="5"/>
        <v>0.21865999999999991</v>
      </c>
      <c r="AA99">
        <f t="shared" si="5"/>
        <v>1.6775725000000006</v>
      </c>
      <c r="AB99">
        <f t="shared" si="5"/>
        <v>0.33548750000000005</v>
      </c>
      <c r="AC99">
        <f t="shared" si="5"/>
        <v>0.6093575</v>
      </c>
      <c r="AD99">
        <f t="shared" si="5"/>
        <v>0.31940750000000001</v>
      </c>
      <c r="AE99">
        <f t="shared" si="5"/>
        <v>0.60975000000000001</v>
      </c>
      <c r="AF99">
        <f t="shared" si="5"/>
        <v>0.30499999999999999</v>
      </c>
      <c r="AG99">
        <f t="shared" ref="AG99:AM99" si="6">SUM(AG3:AG98)/4000</f>
        <v>0.2023599999999999</v>
      </c>
      <c r="AH99">
        <f t="shared" si="6"/>
        <v>0.54835999999999985</v>
      </c>
      <c r="AI99">
        <f t="shared" si="6"/>
        <v>0.54835999999999985</v>
      </c>
      <c r="AJ99">
        <f t="shared" si="6"/>
        <v>0.32301499999999977</v>
      </c>
      <c r="AK99">
        <f t="shared" si="6"/>
        <v>1.2397499999999999</v>
      </c>
      <c r="AL99">
        <f t="shared" si="6"/>
        <v>0.52825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45323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269.3592523385239</v>
      </c>
      <c r="L3">
        <v>3.3300362770188485</v>
      </c>
      <c r="M3">
        <v>60.789367146294182</v>
      </c>
      <c r="N3">
        <v>49.912745203731411</v>
      </c>
      <c r="O3">
        <v>35.250272612642902</v>
      </c>
      <c r="P3">
        <v>23.880709027067294</v>
      </c>
      <c r="Q3">
        <v>5.1805613028391164</v>
      </c>
      <c r="R3">
        <v>9.7784773850042122</v>
      </c>
      <c r="S3">
        <v>5.8679945907473305</v>
      </c>
      <c r="T3">
        <v>0</v>
      </c>
      <c r="U3">
        <v>58.009530574889538</v>
      </c>
      <c r="V3">
        <v>4.9520774340949032</v>
      </c>
      <c r="W3">
        <v>11.249583345808384</v>
      </c>
      <c r="X3">
        <v>34.339890044334979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6.0492481227180539</v>
      </c>
      <c r="AG3">
        <v>28.986734049200003</v>
      </c>
      <c r="AH3">
        <v>0</v>
      </c>
      <c r="AI3">
        <v>0</v>
      </c>
      <c r="AJ3">
        <v>0</v>
      </c>
      <c r="AK3">
        <v>23.057408400000003</v>
      </c>
      <c r="AL3">
        <v>1.0007495092082614</v>
      </c>
      <c r="AM3">
        <v>0</v>
      </c>
      <c r="AN3">
        <v>0</v>
      </c>
      <c r="AO3">
        <v>0</v>
      </c>
      <c r="AP3">
        <v>0.70358763206296604</v>
      </c>
      <c r="AQ3">
        <v>0</v>
      </c>
      <c r="AR3">
        <v>0.55976873568840557</v>
      </c>
      <c r="AS3">
        <v>2.2733985756764796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634.53139230755107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269.3592523385239</v>
      </c>
      <c r="L4">
        <v>3.3300362770188485</v>
      </c>
      <c r="M4">
        <v>61.342772429378535</v>
      </c>
      <c r="N4">
        <v>49.912745203731411</v>
      </c>
      <c r="O4">
        <v>35.250272612642902</v>
      </c>
      <c r="P4">
        <v>23.877070090209379</v>
      </c>
      <c r="Q4">
        <v>4.9064379225061829</v>
      </c>
      <c r="R4">
        <v>9.4240728066346566</v>
      </c>
      <c r="S4">
        <v>5.8679945907473305</v>
      </c>
      <c r="T4">
        <v>0</v>
      </c>
      <c r="U4">
        <v>58.009530574889538</v>
      </c>
      <c r="V4">
        <v>4.8167895667870031</v>
      </c>
      <c r="W4">
        <v>10.870387829200247</v>
      </c>
      <c r="X4">
        <v>34.339890044334979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6.0492481227180539</v>
      </c>
      <c r="AG4">
        <v>28.986734049200003</v>
      </c>
      <c r="AH4">
        <v>0</v>
      </c>
      <c r="AI4">
        <v>0</v>
      </c>
      <c r="AJ4">
        <v>0</v>
      </c>
      <c r="AK4">
        <v>23.057408400000003</v>
      </c>
      <c r="AL4">
        <v>1.0007495092082614</v>
      </c>
      <c r="AM4">
        <v>0</v>
      </c>
      <c r="AN4">
        <v>0</v>
      </c>
      <c r="AO4">
        <v>0</v>
      </c>
      <c r="AP4">
        <v>0.70358763206296604</v>
      </c>
      <c r="AQ4">
        <v>0</v>
      </c>
      <c r="AR4">
        <v>0.55976873568840557</v>
      </c>
      <c r="AS4">
        <v>3.5237675727029436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635.18851630818551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269.3592523385239</v>
      </c>
      <c r="L5">
        <v>3.3300362770188485</v>
      </c>
      <c r="M5">
        <v>44.481232999999996</v>
      </c>
      <c r="N5">
        <v>32.586383379512334</v>
      </c>
      <c r="O5">
        <v>17.31929094296029</v>
      </c>
      <c r="P5">
        <v>23.877070090209379</v>
      </c>
      <c r="Q5">
        <v>4.9064379225061829</v>
      </c>
      <c r="R5">
        <v>9.4240728066346566</v>
      </c>
      <c r="S5">
        <v>5.8679945907473305</v>
      </c>
      <c r="T5">
        <v>0</v>
      </c>
      <c r="U5">
        <v>58.009530574889538</v>
      </c>
      <c r="V5">
        <v>4.8167895667870031</v>
      </c>
      <c r="W5">
        <v>10.870387829200247</v>
      </c>
      <c r="X5">
        <v>34.339890044334979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6.0492481227180539</v>
      </c>
      <c r="AG5">
        <v>28.986734049200003</v>
      </c>
      <c r="AH5">
        <v>0</v>
      </c>
      <c r="AI5">
        <v>0</v>
      </c>
      <c r="AJ5">
        <v>0</v>
      </c>
      <c r="AK5">
        <v>23.057408400000003</v>
      </c>
      <c r="AL5">
        <v>1.0007495092082614</v>
      </c>
      <c r="AM5">
        <v>0</v>
      </c>
      <c r="AN5">
        <v>0</v>
      </c>
      <c r="AO5">
        <v>0</v>
      </c>
      <c r="AP5">
        <v>0.70358763206296604</v>
      </c>
      <c r="AQ5">
        <v>0</v>
      </c>
      <c r="AR5">
        <v>0.55976873568840557</v>
      </c>
      <c r="AS5">
        <v>3.5237675727029436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583.06963338490527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269.3592523385239</v>
      </c>
      <c r="L6">
        <v>3.3300362770188485</v>
      </c>
      <c r="M6">
        <v>32.710561195623121</v>
      </c>
      <c r="N6">
        <v>28.863087066104992</v>
      </c>
      <c r="O6">
        <v>17.31929094296029</v>
      </c>
      <c r="P6">
        <v>23.877070090209379</v>
      </c>
      <c r="Q6">
        <v>4.9064379225061829</v>
      </c>
      <c r="R6">
        <v>9.4240728066346566</v>
      </c>
      <c r="S6">
        <v>5.8679945907473305</v>
      </c>
      <c r="T6">
        <v>0</v>
      </c>
      <c r="U6">
        <v>58.009530574889538</v>
      </c>
      <c r="V6">
        <v>4.8167895667870031</v>
      </c>
      <c r="W6">
        <v>10.870387829200247</v>
      </c>
      <c r="X6">
        <v>34.339890044334979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6.0492481227180539</v>
      </c>
      <c r="AG6">
        <v>28.986734049200003</v>
      </c>
      <c r="AH6">
        <v>0</v>
      </c>
      <c r="AI6">
        <v>0</v>
      </c>
      <c r="AJ6">
        <v>0</v>
      </c>
      <c r="AK6">
        <v>23.057408400000003</v>
      </c>
      <c r="AL6">
        <v>1.0007495092082614</v>
      </c>
      <c r="AM6">
        <v>0</v>
      </c>
      <c r="AN6">
        <v>0</v>
      </c>
      <c r="AO6">
        <v>0</v>
      </c>
      <c r="AP6">
        <v>0.70358763206296604</v>
      </c>
      <c r="AQ6">
        <v>0</v>
      </c>
      <c r="AR6">
        <v>0.55976873568840557</v>
      </c>
      <c r="AS6">
        <v>3.5237675727029436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567.57566526712117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269.3592523385239</v>
      </c>
      <c r="L7">
        <v>3.3300362770188485</v>
      </c>
      <c r="M7">
        <v>32.710561195623121</v>
      </c>
      <c r="N7">
        <v>28.863087066104992</v>
      </c>
      <c r="O7">
        <v>17.31929094296029</v>
      </c>
      <c r="P7">
        <v>23.877070090209379</v>
      </c>
      <c r="Q7">
        <v>4.9064379225061829</v>
      </c>
      <c r="R7">
        <v>9.4240728066346566</v>
      </c>
      <c r="S7">
        <v>5.8679945907473305</v>
      </c>
      <c r="T7">
        <v>0</v>
      </c>
      <c r="U7">
        <v>58.009530574889538</v>
      </c>
      <c r="V7">
        <v>4.8167895667870031</v>
      </c>
      <c r="W7">
        <v>10.870387829200247</v>
      </c>
      <c r="X7">
        <v>34.339890044334979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6.0492481227180539</v>
      </c>
      <c r="AG7">
        <v>28.986734049200003</v>
      </c>
      <c r="AH7">
        <v>0</v>
      </c>
      <c r="AI7">
        <v>0</v>
      </c>
      <c r="AJ7">
        <v>0</v>
      </c>
      <c r="AK7">
        <v>23.057408400000003</v>
      </c>
      <c r="AL7">
        <v>1.0007495092082614</v>
      </c>
      <c r="AM7">
        <v>0</v>
      </c>
      <c r="AN7">
        <v>0</v>
      </c>
      <c r="AO7">
        <v>0</v>
      </c>
      <c r="AP7">
        <v>0.70358763206296604</v>
      </c>
      <c r="AQ7">
        <v>0</v>
      </c>
      <c r="AR7">
        <v>0.55976873568840557</v>
      </c>
      <c r="AS7">
        <v>3.5237675727029436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567.57566526712117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269.3592523385239</v>
      </c>
      <c r="L8">
        <v>3.3300362770188485</v>
      </c>
      <c r="M8">
        <v>32.710561195623121</v>
      </c>
      <c r="N8">
        <v>28.863087066104992</v>
      </c>
      <c r="O8">
        <v>17.31929094296029</v>
      </c>
      <c r="P8">
        <v>23.877070090209379</v>
      </c>
      <c r="Q8">
        <v>4.9064379225061829</v>
      </c>
      <c r="R8">
        <v>9.4240728066346566</v>
      </c>
      <c r="S8">
        <v>5.8679945907473305</v>
      </c>
      <c r="T8">
        <v>0</v>
      </c>
      <c r="U8">
        <v>58.009530574889538</v>
      </c>
      <c r="V8">
        <v>4.8167895667870031</v>
      </c>
      <c r="W8">
        <v>10.866938028169013</v>
      </c>
      <c r="X8">
        <v>34.340590034364261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6.0492481227180539</v>
      </c>
      <c r="AG8">
        <v>28.986734049200003</v>
      </c>
      <c r="AH8">
        <v>0</v>
      </c>
      <c r="AI8">
        <v>0</v>
      </c>
      <c r="AJ8">
        <v>0</v>
      </c>
      <c r="AK8">
        <v>23.057408400000003</v>
      </c>
      <c r="AL8">
        <v>1.0007495092082614</v>
      </c>
      <c r="AM8">
        <v>0</v>
      </c>
      <c r="AN8">
        <v>0</v>
      </c>
      <c r="AO8">
        <v>0</v>
      </c>
      <c r="AP8">
        <v>0.70358763206296604</v>
      </c>
      <c r="AQ8">
        <v>0</v>
      </c>
      <c r="AR8">
        <v>0.65306323215579676</v>
      </c>
      <c r="AS8">
        <v>2.0460587181088319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566.18850109799246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269.3592523385239</v>
      </c>
      <c r="L9">
        <v>3.3300362770188485</v>
      </c>
      <c r="M9">
        <v>32.710561195623121</v>
      </c>
      <c r="N9">
        <v>28.863087066104992</v>
      </c>
      <c r="O9">
        <v>17.31929094296029</v>
      </c>
      <c r="P9">
        <v>23.877070090209379</v>
      </c>
      <c r="Q9">
        <v>4.9064379225061829</v>
      </c>
      <c r="R9">
        <v>9.4240728066346566</v>
      </c>
      <c r="S9">
        <v>5.8679945907473305</v>
      </c>
      <c r="T9">
        <v>0</v>
      </c>
      <c r="U9">
        <v>58.009530574889538</v>
      </c>
      <c r="V9">
        <v>4.8167895667870031</v>
      </c>
      <c r="W9">
        <v>10.866938028169013</v>
      </c>
      <c r="X9">
        <v>34.340590034364261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6.0492481227180539</v>
      </c>
      <c r="AG9">
        <v>28.986734049200003</v>
      </c>
      <c r="AH9">
        <v>0</v>
      </c>
      <c r="AI9">
        <v>0</v>
      </c>
      <c r="AJ9">
        <v>0</v>
      </c>
      <c r="AK9">
        <v>23.057408400000003</v>
      </c>
      <c r="AL9">
        <v>1.0007495092082614</v>
      </c>
      <c r="AM9">
        <v>0</v>
      </c>
      <c r="AN9">
        <v>0</v>
      </c>
      <c r="AO9">
        <v>0</v>
      </c>
      <c r="AP9">
        <v>0.70358763206296604</v>
      </c>
      <c r="AQ9">
        <v>0</v>
      </c>
      <c r="AR9">
        <v>0.46647379999999983</v>
      </c>
      <c r="AS9">
        <v>2.0460587181088319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566.0019116658367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269.3592523385239</v>
      </c>
      <c r="L10">
        <v>3.3300362770188485</v>
      </c>
      <c r="M10">
        <v>32.710561195623121</v>
      </c>
      <c r="N10">
        <v>28.863087066104992</v>
      </c>
      <c r="O10">
        <v>17.31929094296029</v>
      </c>
      <c r="P10">
        <v>23.877070090209379</v>
      </c>
      <c r="Q10">
        <v>4.9064379225061829</v>
      </c>
      <c r="R10">
        <v>9.4240728066346566</v>
      </c>
      <c r="S10">
        <v>5.8679945907473305</v>
      </c>
      <c r="T10">
        <v>0</v>
      </c>
      <c r="U10">
        <v>58.009530574889538</v>
      </c>
      <c r="V10">
        <v>4.8167895667870031</v>
      </c>
      <c r="W10">
        <v>10.866938028169013</v>
      </c>
      <c r="X10">
        <v>34.340590034364261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6.0492481227180539</v>
      </c>
      <c r="AG10">
        <v>28.986734049200003</v>
      </c>
      <c r="AH10">
        <v>0</v>
      </c>
      <c r="AI10">
        <v>0</v>
      </c>
      <c r="AJ10">
        <v>0</v>
      </c>
      <c r="AK10">
        <v>23.057408400000003</v>
      </c>
      <c r="AL10">
        <v>1.0007495092082614</v>
      </c>
      <c r="AM10">
        <v>0</v>
      </c>
      <c r="AN10">
        <v>0</v>
      </c>
      <c r="AO10">
        <v>0</v>
      </c>
      <c r="AP10">
        <v>0.70358763206296604</v>
      </c>
      <c r="AQ10">
        <v>0</v>
      </c>
      <c r="AR10">
        <v>0.46647379999999983</v>
      </c>
      <c r="AS10">
        <v>2.0460587181088319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566.0019116658367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269.3592523385239</v>
      </c>
      <c r="L11">
        <v>3.3300362770188485</v>
      </c>
      <c r="M11">
        <v>32.710561195623121</v>
      </c>
      <c r="N11">
        <v>28.863087066104992</v>
      </c>
      <c r="O11">
        <v>17.31929094296029</v>
      </c>
      <c r="P11">
        <v>23.877070090209379</v>
      </c>
      <c r="Q11">
        <v>4.9064379225061829</v>
      </c>
      <c r="R11">
        <v>9.4240728066346566</v>
      </c>
      <c r="S11">
        <v>5.8679945907473305</v>
      </c>
      <c r="T11">
        <v>0</v>
      </c>
      <c r="U11">
        <v>58.009530574889538</v>
      </c>
      <c r="V11">
        <v>4.8167895667870031</v>
      </c>
      <c r="W11">
        <v>10.866938028169013</v>
      </c>
      <c r="X11">
        <v>34.340590034364261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6.0492481227180539</v>
      </c>
      <c r="AG11">
        <v>28.986734049200003</v>
      </c>
      <c r="AH11">
        <v>0</v>
      </c>
      <c r="AI11">
        <v>0</v>
      </c>
      <c r="AJ11">
        <v>0</v>
      </c>
      <c r="AK11">
        <v>23.057408400000003</v>
      </c>
      <c r="AL11">
        <v>1.0007495092082614</v>
      </c>
      <c r="AM11">
        <v>0</v>
      </c>
      <c r="AN11">
        <v>0</v>
      </c>
      <c r="AO11">
        <v>0</v>
      </c>
      <c r="AP11">
        <v>0.70358763206296604</v>
      </c>
      <c r="AQ11">
        <v>0</v>
      </c>
      <c r="AR11">
        <v>0.27988436784420279</v>
      </c>
      <c r="AS11">
        <v>2.0460587181088319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565.81532223368083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269.3592523385239</v>
      </c>
      <c r="L12">
        <v>3.3300362770188485</v>
      </c>
      <c r="M12">
        <v>32.710561195623121</v>
      </c>
      <c r="N12">
        <v>28.863087066104992</v>
      </c>
      <c r="O12">
        <v>17.31929094296029</v>
      </c>
      <c r="P12">
        <v>23.877070090209379</v>
      </c>
      <c r="Q12">
        <v>4.9064379225061829</v>
      </c>
      <c r="R12">
        <v>9.4240728066346566</v>
      </c>
      <c r="S12">
        <v>5.8679945907473305</v>
      </c>
      <c r="T12">
        <v>0</v>
      </c>
      <c r="U12">
        <v>58.009530574889538</v>
      </c>
      <c r="V12">
        <v>4.8167895667870031</v>
      </c>
      <c r="W12">
        <v>10.866938028169013</v>
      </c>
      <c r="X12">
        <v>34.340590034364261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6.0492481227180539</v>
      </c>
      <c r="AG12">
        <v>28.986734049200003</v>
      </c>
      <c r="AH12">
        <v>0</v>
      </c>
      <c r="AI12">
        <v>0</v>
      </c>
      <c r="AJ12">
        <v>0</v>
      </c>
      <c r="AK12">
        <v>23.057408400000003</v>
      </c>
      <c r="AL12">
        <v>1.0007495092082614</v>
      </c>
      <c r="AM12">
        <v>0</v>
      </c>
      <c r="AN12">
        <v>0</v>
      </c>
      <c r="AO12">
        <v>0</v>
      </c>
      <c r="AP12">
        <v>0.70358763206296604</v>
      </c>
      <c r="AQ12">
        <v>0</v>
      </c>
      <c r="AR12">
        <v>0.27988436784420279</v>
      </c>
      <c r="AS12">
        <v>2.0460587181088319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565.81532223368083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269.3592523385239</v>
      </c>
      <c r="L13">
        <v>3.3300362770188485</v>
      </c>
      <c r="M13">
        <v>32.710561195623121</v>
      </c>
      <c r="N13">
        <v>28.863087066104992</v>
      </c>
      <c r="O13">
        <v>17.31929094296029</v>
      </c>
      <c r="P13">
        <v>23.877070090209379</v>
      </c>
      <c r="Q13">
        <v>4.9064379225061829</v>
      </c>
      <c r="R13">
        <v>9.4240728066346566</v>
      </c>
      <c r="S13">
        <v>5.8679945907473305</v>
      </c>
      <c r="T13">
        <v>0</v>
      </c>
      <c r="U13">
        <v>58.009530574889538</v>
      </c>
      <c r="V13">
        <v>4.8167895667870031</v>
      </c>
      <c r="W13">
        <v>10.866938028169013</v>
      </c>
      <c r="X13">
        <v>34.340590034364261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6.0492481227180539</v>
      </c>
      <c r="AG13">
        <v>28.986734049200003</v>
      </c>
      <c r="AH13">
        <v>0</v>
      </c>
      <c r="AI13">
        <v>0</v>
      </c>
      <c r="AJ13">
        <v>0</v>
      </c>
      <c r="AK13">
        <v>23.057408400000003</v>
      </c>
      <c r="AL13">
        <v>1.6679155999999997</v>
      </c>
      <c r="AM13">
        <v>0</v>
      </c>
      <c r="AN13">
        <v>0</v>
      </c>
      <c r="AO13">
        <v>0</v>
      </c>
      <c r="AP13">
        <v>0.54122112029826008</v>
      </c>
      <c r="AQ13">
        <v>0</v>
      </c>
      <c r="AR13">
        <v>0.27988436784420279</v>
      </c>
      <c r="AS13">
        <v>2.0460587181088319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566.32012181270784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269.3592523385239</v>
      </c>
      <c r="L14">
        <v>3.3300362770188485</v>
      </c>
      <c r="M14">
        <v>32.710561195623121</v>
      </c>
      <c r="N14">
        <v>28.863087066104992</v>
      </c>
      <c r="O14">
        <v>17.31929094296029</v>
      </c>
      <c r="P14">
        <v>23.877070090209379</v>
      </c>
      <c r="Q14">
        <v>4.9064379225061829</v>
      </c>
      <c r="R14">
        <v>9.4240728066346566</v>
      </c>
      <c r="S14">
        <v>5.8679945907473305</v>
      </c>
      <c r="T14">
        <v>0</v>
      </c>
      <c r="U14">
        <v>58.009530574889538</v>
      </c>
      <c r="V14">
        <v>4.8167895667870031</v>
      </c>
      <c r="W14">
        <v>10.866938028169013</v>
      </c>
      <c r="X14">
        <v>34.340590034364261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6.0492481227180539</v>
      </c>
      <c r="AG14">
        <v>28.986734049200003</v>
      </c>
      <c r="AH14">
        <v>0</v>
      </c>
      <c r="AI14">
        <v>0</v>
      </c>
      <c r="AJ14">
        <v>0</v>
      </c>
      <c r="AK14">
        <v>23.057408400000003</v>
      </c>
      <c r="AL14">
        <v>1.6679155999999997</v>
      </c>
      <c r="AM14">
        <v>0</v>
      </c>
      <c r="AN14">
        <v>0</v>
      </c>
      <c r="AO14">
        <v>0</v>
      </c>
      <c r="AP14">
        <v>0.54122112029826008</v>
      </c>
      <c r="AQ14">
        <v>0</v>
      </c>
      <c r="AR14">
        <v>0.27988436784420279</v>
      </c>
      <c r="AS14">
        <v>2.0460587181088319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566.32012181270784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269.3592523385239</v>
      </c>
      <c r="L15">
        <v>3.3300362770188485</v>
      </c>
      <c r="M15">
        <v>32.710561195623121</v>
      </c>
      <c r="N15">
        <v>28.863087066104992</v>
      </c>
      <c r="O15">
        <v>17.31929094296029</v>
      </c>
      <c r="P15">
        <v>23.877070090209379</v>
      </c>
      <c r="Q15">
        <v>4.9064379225061829</v>
      </c>
      <c r="R15">
        <v>9.4240728066346566</v>
      </c>
      <c r="S15">
        <v>5.8679945907473305</v>
      </c>
      <c r="T15">
        <v>0</v>
      </c>
      <c r="U15">
        <v>58.009530574889538</v>
      </c>
      <c r="V15">
        <v>4.8167895667870031</v>
      </c>
      <c r="W15">
        <v>10.866938028169013</v>
      </c>
      <c r="X15">
        <v>34.340590034364261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6.0492481227180539</v>
      </c>
      <c r="AG15">
        <v>28.986734049200003</v>
      </c>
      <c r="AH15">
        <v>0</v>
      </c>
      <c r="AI15">
        <v>0</v>
      </c>
      <c r="AJ15">
        <v>0</v>
      </c>
      <c r="AK15">
        <v>23.057408400000003</v>
      </c>
      <c r="AL15">
        <v>1.6679155999999997</v>
      </c>
      <c r="AM15">
        <v>0</v>
      </c>
      <c r="AN15">
        <v>0</v>
      </c>
      <c r="AO15">
        <v>0</v>
      </c>
      <c r="AP15">
        <v>0.54122112029826008</v>
      </c>
      <c r="AQ15">
        <v>0</v>
      </c>
      <c r="AR15">
        <v>0.27988436784420279</v>
      </c>
      <c r="AS15">
        <v>2.0460587181088319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566.32012181270784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269.3592523385239</v>
      </c>
      <c r="L16">
        <v>3.3300362770188485</v>
      </c>
      <c r="M16">
        <v>32.710561195623121</v>
      </c>
      <c r="N16">
        <v>28.863087066104992</v>
      </c>
      <c r="O16">
        <v>17.31929094296029</v>
      </c>
      <c r="P16">
        <v>23.877070090209379</v>
      </c>
      <c r="Q16">
        <v>4.9064379225061829</v>
      </c>
      <c r="R16">
        <v>9.4240728066346566</v>
      </c>
      <c r="S16">
        <v>5.8679945907473305</v>
      </c>
      <c r="T16">
        <v>0</v>
      </c>
      <c r="U16">
        <v>58.009530574889538</v>
      </c>
      <c r="V16">
        <v>4.8167895667870031</v>
      </c>
      <c r="W16">
        <v>10.866938028169013</v>
      </c>
      <c r="X16">
        <v>34.340590034364261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6.0492481227180539</v>
      </c>
      <c r="AG16">
        <v>28.986734049200003</v>
      </c>
      <c r="AH16">
        <v>0</v>
      </c>
      <c r="AI16">
        <v>0</v>
      </c>
      <c r="AJ16">
        <v>0</v>
      </c>
      <c r="AK16">
        <v>23.057408400000003</v>
      </c>
      <c r="AL16">
        <v>1.6679155999999997</v>
      </c>
      <c r="AM16">
        <v>0</v>
      </c>
      <c r="AN16">
        <v>0</v>
      </c>
      <c r="AO16">
        <v>0</v>
      </c>
      <c r="AP16">
        <v>0.54122112029826008</v>
      </c>
      <c r="AQ16">
        <v>0</v>
      </c>
      <c r="AR16">
        <v>0.27988436784420279</v>
      </c>
      <c r="AS16">
        <v>2.0460587181088319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566.32012181270784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269.3592523385239</v>
      </c>
      <c r="L17">
        <v>3.3300362770188485</v>
      </c>
      <c r="M17">
        <v>32.710561195623121</v>
      </c>
      <c r="N17">
        <v>28.863087066104992</v>
      </c>
      <c r="O17">
        <v>17.31929094296029</v>
      </c>
      <c r="P17">
        <v>23.877070090209379</v>
      </c>
      <c r="Q17">
        <v>4.9064379225061829</v>
      </c>
      <c r="R17">
        <v>9.4240728066346566</v>
      </c>
      <c r="S17">
        <v>5.8679945907473305</v>
      </c>
      <c r="T17">
        <v>0</v>
      </c>
      <c r="U17">
        <v>58.009530574889538</v>
      </c>
      <c r="V17">
        <v>4.8167895667870031</v>
      </c>
      <c r="W17">
        <v>10.866938028169013</v>
      </c>
      <c r="X17">
        <v>34.340590034364261</v>
      </c>
      <c r="Y17">
        <v>0</v>
      </c>
      <c r="Z17">
        <v>0.92948439999999977</v>
      </c>
      <c r="AA17">
        <v>0</v>
      </c>
      <c r="AB17">
        <v>0</v>
      </c>
      <c r="AC17">
        <v>0</v>
      </c>
      <c r="AD17">
        <v>0</v>
      </c>
      <c r="AE17">
        <v>6.9625655931410755</v>
      </c>
      <c r="AF17">
        <v>6.0492481227180539</v>
      </c>
      <c r="AG17">
        <v>28.986734049200003</v>
      </c>
      <c r="AH17">
        <v>0</v>
      </c>
      <c r="AI17">
        <v>0</v>
      </c>
      <c r="AJ17">
        <v>0</v>
      </c>
      <c r="AK17">
        <v>23.057408400000003</v>
      </c>
      <c r="AL17">
        <v>1.6679155999999997</v>
      </c>
      <c r="AM17">
        <v>0</v>
      </c>
      <c r="AN17">
        <v>0</v>
      </c>
      <c r="AO17">
        <v>0</v>
      </c>
      <c r="AP17">
        <v>0.54122112029826008</v>
      </c>
      <c r="AQ17">
        <v>0</v>
      </c>
      <c r="AR17">
        <v>0.27988436784420279</v>
      </c>
      <c r="AS17">
        <v>2.0460587181088319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574.21217180584881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269.3592523385239</v>
      </c>
      <c r="L18">
        <v>3.3300362770188485</v>
      </c>
      <c r="M18">
        <v>32.710561195623121</v>
      </c>
      <c r="N18">
        <v>28.863087066104992</v>
      </c>
      <c r="O18">
        <v>17.31929094296029</v>
      </c>
      <c r="P18">
        <v>23.877070090209379</v>
      </c>
      <c r="Q18">
        <v>4.9064379225061829</v>
      </c>
      <c r="R18">
        <v>9.4240728066346566</v>
      </c>
      <c r="S18">
        <v>5.8679945907473305</v>
      </c>
      <c r="T18">
        <v>0</v>
      </c>
      <c r="U18">
        <v>58.009530574889538</v>
      </c>
      <c r="V18">
        <v>4.8167895667870031</v>
      </c>
      <c r="W18">
        <v>10.866938028169013</v>
      </c>
      <c r="X18">
        <v>34.340590034364261</v>
      </c>
      <c r="Y18">
        <v>0</v>
      </c>
      <c r="Z18">
        <v>0.92948439999999977</v>
      </c>
      <c r="AA18">
        <v>0</v>
      </c>
      <c r="AB18">
        <v>0</v>
      </c>
      <c r="AC18">
        <v>0</v>
      </c>
      <c r="AD18">
        <v>0</v>
      </c>
      <c r="AE18">
        <v>6.9625655931410755</v>
      </c>
      <c r="AF18">
        <v>6.0492481227180539</v>
      </c>
      <c r="AG18">
        <v>28.986734049200003</v>
      </c>
      <c r="AH18">
        <v>0</v>
      </c>
      <c r="AI18">
        <v>0</v>
      </c>
      <c r="AJ18">
        <v>0</v>
      </c>
      <c r="AK18">
        <v>23.057408400000003</v>
      </c>
      <c r="AL18">
        <v>1.6679155999999997</v>
      </c>
      <c r="AM18">
        <v>0</v>
      </c>
      <c r="AN18">
        <v>0</v>
      </c>
      <c r="AO18">
        <v>0</v>
      </c>
      <c r="AP18">
        <v>0.54122112029826008</v>
      </c>
      <c r="AQ18">
        <v>0</v>
      </c>
      <c r="AR18">
        <v>0.55976873568840557</v>
      </c>
      <c r="AS18">
        <v>2.0460587181088319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574.49205617369307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269.3592523385239</v>
      </c>
      <c r="L19">
        <v>3.3300362770188485</v>
      </c>
      <c r="M19">
        <v>32.710561195623121</v>
      </c>
      <c r="N19">
        <v>28.863087066104992</v>
      </c>
      <c r="O19">
        <v>17.31929094296029</v>
      </c>
      <c r="P19">
        <v>23.877070090209379</v>
      </c>
      <c r="Q19">
        <v>4.9064379225061829</v>
      </c>
      <c r="R19">
        <v>9.4240728066346566</v>
      </c>
      <c r="S19">
        <v>5.8679945907473305</v>
      </c>
      <c r="T19">
        <v>0</v>
      </c>
      <c r="U19">
        <v>58.009530574889538</v>
      </c>
      <c r="V19">
        <v>4.8167895667870031</v>
      </c>
      <c r="W19">
        <v>10.866938028169013</v>
      </c>
      <c r="X19">
        <v>34.340590034364261</v>
      </c>
      <c r="Y19">
        <v>0</v>
      </c>
      <c r="Z19">
        <v>0.92948439999999977</v>
      </c>
      <c r="AA19">
        <v>0</v>
      </c>
      <c r="AB19">
        <v>0</v>
      </c>
      <c r="AC19">
        <v>0</v>
      </c>
      <c r="AD19">
        <v>0</v>
      </c>
      <c r="AE19">
        <v>6.9625655931410755</v>
      </c>
      <c r="AF19">
        <v>6.0492481227180539</v>
      </c>
      <c r="AG19">
        <v>28.986734049200003</v>
      </c>
      <c r="AH19">
        <v>0</v>
      </c>
      <c r="AI19">
        <v>0</v>
      </c>
      <c r="AJ19">
        <v>0</v>
      </c>
      <c r="AK19">
        <v>23.057408400000003</v>
      </c>
      <c r="AL19">
        <v>1.6679155999999997</v>
      </c>
      <c r="AM19">
        <v>0</v>
      </c>
      <c r="AN19">
        <v>0</v>
      </c>
      <c r="AO19">
        <v>0</v>
      </c>
      <c r="AP19">
        <v>0.54122112029826008</v>
      </c>
      <c r="AQ19">
        <v>0</v>
      </c>
      <c r="AR19">
        <v>0</v>
      </c>
      <c r="AS19">
        <v>2.0460587181088319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573.93228743800466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269.3592523385239</v>
      </c>
      <c r="L20">
        <v>3.3300362770188485</v>
      </c>
      <c r="M20">
        <v>32.710561195623121</v>
      </c>
      <c r="N20">
        <v>28.863087066104992</v>
      </c>
      <c r="O20">
        <v>17.31929094296029</v>
      </c>
      <c r="P20">
        <v>23.877070090209379</v>
      </c>
      <c r="Q20">
        <v>4.9064379225061829</v>
      </c>
      <c r="R20">
        <v>9.4240728066346566</v>
      </c>
      <c r="S20">
        <v>5.8679945907473305</v>
      </c>
      <c r="T20">
        <v>0</v>
      </c>
      <c r="U20">
        <v>58.009530574889538</v>
      </c>
      <c r="V20">
        <v>4.8167895667870031</v>
      </c>
      <c r="W20">
        <v>10.866938028169013</v>
      </c>
      <c r="X20">
        <v>34.340590034364261</v>
      </c>
      <c r="Y20">
        <v>0</v>
      </c>
      <c r="Z20">
        <v>0.92948439999999977</v>
      </c>
      <c r="AA20">
        <v>0</v>
      </c>
      <c r="AB20">
        <v>0</v>
      </c>
      <c r="AC20">
        <v>0</v>
      </c>
      <c r="AD20">
        <v>0</v>
      </c>
      <c r="AE20">
        <v>6.9625655931410755</v>
      </c>
      <c r="AF20">
        <v>6.0492481227180539</v>
      </c>
      <c r="AG20">
        <v>28.986734049200003</v>
      </c>
      <c r="AH20">
        <v>0</v>
      </c>
      <c r="AI20">
        <v>0</v>
      </c>
      <c r="AJ20">
        <v>0</v>
      </c>
      <c r="AK20">
        <v>23.057408400000003</v>
      </c>
      <c r="AL20">
        <v>1.6679155999999997</v>
      </c>
      <c r="AM20">
        <v>0</v>
      </c>
      <c r="AN20">
        <v>0</v>
      </c>
      <c r="AO20">
        <v>0</v>
      </c>
      <c r="AP20">
        <v>0.54122112029826008</v>
      </c>
      <c r="AQ20">
        <v>0</v>
      </c>
      <c r="AR20">
        <v>0</v>
      </c>
      <c r="AS20">
        <v>2.0460587181088319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573.93228743800466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269.3592523385239</v>
      </c>
      <c r="L21">
        <v>3.3300362770188485</v>
      </c>
      <c r="M21">
        <v>32.710561195623121</v>
      </c>
      <c r="N21">
        <v>28.863087066104992</v>
      </c>
      <c r="O21">
        <v>17.31929094296029</v>
      </c>
      <c r="P21">
        <v>23.877070090209379</v>
      </c>
      <c r="Q21">
        <v>4.9064379225061829</v>
      </c>
      <c r="R21">
        <v>9.4240728066346566</v>
      </c>
      <c r="S21">
        <v>5.8679945907473305</v>
      </c>
      <c r="T21">
        <v>0</v>
      </c>
      <c r="U21">
        <v>58.009530574889538</v>
      </c>
      <c r="V21">
        <v>4.8167895667870031</v>
      </c>
      <c r="W21">
        <v>10.866938028169013</v>
      </c>
      <c r="X21">
        <v>34.340590034364261</v>
      </c>
      <c r="Y21">
        <v>0</v>
      </c>
      <c r="Z21">
        <v>0.92948439999999977</v>
      </c>
      <c r="AA21">
        <v>0</v>
      </c>
      <c r="AB21">
        <v>0</v>
      </c>
      <c r="AC21">
        <v>0</v>
      </c>
      <c r="AD21">
        <v>0</v>
      </c>
      <c r="AE21">
        <v>6.9625655931410755</v>
      </c>
      <c r="AF21">
        <v>6.0492481227180539</v>
      </c>
      <c r="AG21">
        <v>28.986734049200003</v>
      </c>
      <c r="AH21">
        <v>0</v>
      </c>
      <c r="AI21">
        <v>0</v>
      </c>
      <c r="AJ21">
        <v>0</v>
      </c>
      <c r="AK21">
        <v>23.057408400000003</v>
      </c>
      <c r="AL21">
        <v>1.6679155999999997</v>
      </c>
      <c r="AM21">
        <v>0</v>
      </c>
      <c r="AN21">
        <v>0</v>
      </c>
      <c r="AO21">
        <v>0</v>
      </c>
      <c r="AP21">
        <v>0.54122112029826008</v>
      </c>
      <c r="AQ21">
        <v>0</v>
      </c>
      <c r="AR21">
        <v>0</v>
      </c>
      <c r="AS21">
        <v>2.0460587181088319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573.93228743800466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269.3592523385239</v>
      </c>
      <c r="L22">
        <v>3.3300362770188485</v>
      </c>
      <c r="M22">
        <v>32.710561195623121</v>
      </c>
      <c r="N22">
        <v>28.863087066104992</v>
      </c>
      <c r="O22">
        <v>17.31929094296029</v>
      </c>
      <c r="P22">
        <v>23.877070090209379</v>
      </c>
      <c r="Q22">
        <v>4.9064379225061829</v>
      </c>
      <c r="R22">
        <v>9.4240728066346566</v>
      </c>
      <c r="S22">
        <v>5.8679945907473305</v>
      </c>
      <c r="T22">
        <v>0</v>
      </c>
      <c r="U22">
        <v>58.009530574889538</v>
      </c>
      <c r="V22">
        <v>4.8167895667870031</v>
      </c>
      <c r="W22">
        <v>10.866938028169013</v>
      </c>
      <c r="X22">
        <v>34.340590034364261</v>
      </c>
      <c r="Y22">
        <v>0</v>
      </c>
      <c r="Z22">
        <v>0.92948439999999977</v>
      </c>
      <c r="AA22">
        <v>0</v>
      </c>
      <c r="AB22">
        <v>0</v>
      </c>
      <c r="AC22">
        <v>0</v>
      </c>
      <c r="AD22">
        <v>0</v>
      </c>
      <c r="AE22">
        <v>6.9625655931410755</v>
      </c>
      <c r="AF22">
        <v>6.0492481227180539</v>
      </c>
      <c r="AG22">
        <v>28.986734049200003</v>
      </c>
      <c r="AH22">
        <v>0</v>
      </c>
      <c r="AI22">
        <v>0</v>
      </c>
      <c r="AJ22">
        <v>0</v>
      </c>
      <c r="AK22">
        <v>23.057408400000003</v>
      </c>
      <c r="AL22">
        <v>1.6679155999999997</v>
      </c>
      <c r="AM22">
        <v>0</v>
      </c>
      <c r="AN22">
        <v>0</v>
      </c>
      <c r="AO22">
        <v>0</v>
      </c>
      <c r="AP22">
        <v>0.54122112029826008</v>
      </c>
      <c r="AQ22">
        <v>9.8304663599999991</v>
      </c>
      <c r="AR22">
        <v>0</v>
      </c>
      <c r="AS22">
        <v>2.0460587181088319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583.76275379800461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269.3592523385239</v>
      </c>
      <c r="L23">
        <v>3.3300362770188485</v>
      </c>
      <c r="M23">
        <v>32.710561195623121</v>
      </c>
      <c r="N23">
        <v>28.863087066104992</v>
      </c>
      <c r="O23">
        <v>17.31929094296029</v>
      </c>
      <c r="P23">
        <v>23.877070090209379</v>
      </c>
      <c r="Q23">
        <v>4.9064379225061829</v>
      </c>
      <c r="R23">
        <v>9.4240728066346566</v>
      </c>
      <c r="S23">
        <v>5.8679945907473305</v>
      </c>
      <c r="T23">
        <v>0</v>
      </c>
      <c r="U23">
        <v>58.009530574889538</v>
      </c>
      <c r="V23">
        <v>4.8167895667870031</v>
      </c>
      <c r="W23">
        <v>10.866938028169013</v>
      </c>
      <c r="X23">
        <v>34.340590034364261</v>
      </c>
      <c r="Y23">
        <v>0</v>
      </c>
      <c r="Z23">
        <v>0.92948439999999977</v>
      </c>
      <c r="AA23">
        <v>0</v>
      </c>
      <c r="AB23">
        <v>0</v>
      </c>
      <c r="AC23">
        <v>0</v>
      </c>
      <c r="AD23">
        <v>0</v>
      </c>
      <c r="AE23">
        <v>6.9625655931410755</v>
      </c>
      <c r="AF23">
        <v>6.0492481227180539</v>
      </c>
      <c r="AG23">
        <v>28.986734049200003</v>
      </c>
      <c r="AH23">
        <v>0</v>
      </c>
      <c r="AI23">
        <v>0</v>
      </c>
      <c r="AJ23">
        <v>0</v>
      </c>
      <c r="AK23">
        <v>23.057408400000003</v>
      </c>
      <c r="AL23">
        <v>9.173535799999998</v>
      </c>
      <c r="AM23">
        <v>0</v>
      </c>
      <c r="AN23">
        <v>0</v>
      </c>
      <c r="AO23">
        <v>0</v>
      </c>
      <c r="AP23">
        <v>0.54122112029826008</v>
      </c>
      <c r="AQ23">
        <v>9.8304663599999991</v>
      </c>
      <c r="AR23">
        <v>0</v>
      </c>
      <c r="AS23">
        <v>2.0460587181088319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591.26837399800456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269.3592523385239</v>
      </c>
      <c r="L24">
        <v>3.3300362770188485</v>
      </c>
      <c r="M24">
        <v>32.710561195623121</v>
      </c>
      <c r="N24">
        <v>28.863087066104992</v>
      </c>
      <c r="O24">
        <v>30.187918400981353</v>
      </c>
      <c r="P24">
        <v>23.877070090209379</v>
      </c>
      <c r="Q24">
        <v>4.9064379225061829</v>
      </c>
      <c r="R24">
        <v>9.4240728066346566</v>
      </c>
      <c r="S24">
        <v>5.8679945907473305</v>
      </c>
      <c r="T24">
        <v>0</v>
      </c>
      <c r="U24">
        <v>58.009530574889538</v>
      </c>
      <c r="V24">
        <v>4.8167895667870031</v>
      </c>
      <c r="W24">
        <v>10.87158033076923</v>
      </c>
      <c r="X24">
        <v>34.339890044334979</v>
      </c>
      <c r="Y24">
        <v>0</v>
      </c>
      <c r="Z24">
        <v>0.92948439999999977</v>
      </c>
      <c r="AA24">
        <v>0</v>
      </c>
      <c r="AB24">
        <v>0</v>
      </c>
      <c r="AC24">
        <v>0</v>
      </c>
      <c r="AD24">
        <v>0</v>
      </c>
      <c r="AE24">
        <v>6.9625655931410755</v>
      </c>
      <c r="AF24">
        <v>6.0492481227180539</v>
      </c>
      <c r="AG24">
        <v>28.986734049200003</v>
      </c>
      <c r="AH24">
        <v>9.6027609599999995</v>
      </c>
      <c r="AI24">
        <v>0</v>
      </c>
      <c r="AJ24">
        <v>0</v>
      </c>
      <c r="AK24">
        <v>23.057408400000003</v>
      </c>
      <c r="AL24">
        <v>9.173535799999998</v>
      </c>
      <c r="AM24">
        <v>0</v>
      </c>
      <c r="AN24">
        <v>0</v>
      </c>
      <c r="AO24">
        <v>0</v>
      </c>
      <c r="AP24">
        <v>0.54122112029826008</v>
      </c>
      <c r="AQ24">
        <v>9.8304663599999991</v>
      </c>
      <c r="AR24">
        <v>0</v>
      </c>
      <c r="AS24">
        <v>2.0460587181088319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613.74370472859664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269.3592523385239</v>
      </c>
      <c r="L25">
        <v>3.3299828350515464</v>
      </c>
      <c r="M25">
        <v>61.342772429378535</v>
      </c>
      <c r="N25">
        <v>49.912745203731411</v>
      </c>
      <c r="O25">
        <v>35.250272612642902</v>
      </c>
      <c r="P25">
        <v>23.877070090209379</v>
      </c>
      <c r="Q25">
        <v>4.9064379225061829</v>
      </c>
      <c r="R25">
        <v>9.4240728066346566</v>
      </c>
      <c r="S25">
        <v>5.8679945907473305</v>
      </c>
      <c r="T25">
        <v>0</v>
      </c>
      <c r="U25">
        <v>58.009530574889538</v>
      </c>
      <c r="V25">
        <v>4.8167895667870031</v>
      </c>
      <c r="W25">
        <v>10.87158033076923</v>
      </c>
      <c r="X25">
        <v>34.339890044334979</v>
      </c>
      <c r="Y25">
        <v>0</v>
      </c>
      <c r="Z25">
        <v>0.92948439999999977</v>
      </c>
      <c r="AA25">
        <v>0</v>
      </c>
      <c r="AB25">
        <v>0</v>
      </c>
      <c r="AC25">
        <v>0</v>
      </c>
      <c r="AD25">
        <v>0</v>
      </c>
      <c r="AE25">
        <v>6.9625655931410755</v>
      </c>
      <c r="AF25">
        <v>6.0492481227180539</v>
      </c>
      <c r="AG25">
        <v>28.986734049200003</v>
      </c>
      <c r="AH25">
        <v>19.605636959999998</v>
      </c>
      <c r="AI25">
        <v>0</v>
      </c>
      <c r="AJ25">
        <v>0</v>
      </c>
      <c r="AK25">
        <v>23.057408400000003</v>
      </c>
      <c r="AL25">
        <v>9.173535799999998</v>
      </c>
      <c r="AM25">
        <v>0</v>
      </c>
      <c r="AN25">
        <v>0</v>
      </c>
      <c r="AO25">
        <v>0</v>
      </c>
      <c r="AP25">
        <v>0.54122112029826008</v>
      </c>
      <c r="AQ25">
        <v>19.660932719999998</v>
      </c>
      <c r="AR25">
        <v>0</v>
      </c>
      <c r="AS25">
        <v>2.0460587181088319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688.3212172296727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269.36067388856924</v>
      </c>
      <c r="L26">
        <v>3.33003163318521</v>
      </c>
      <c r="M26">
        <v>61.342772429378535</v>
      </c>
      <c r="N26">
        <v>49.912745203731411</v>
      </c>
      <c r="O26">
        <v>35.250272612642902</v>
      </c>
      <c r="P26">
        <v>23.877070090209379</v>
      </c>
      <c r="Q26">
        <v>4.908568816891413</v>
      </c>
      <c r="R26">
        <v>8.5752491897959189</v>
      </c>
      <c r="S26">
        <v>5.8688287413893754</v>
      </c>
      <c r="T26">
        <v>0</v>
      </c>
      <c r="U26">
        <v>58.009530574889538</v>
      </c>
      <c r="V26">
        <v>4.301256250875964</v>
      </c>
      <c r="W26">
        <v>19.236653421860883</v>
      </c>
      <c r="X26">
        <v>60.606637541693473</v>
      </c>
      <c r="Y26">
        <v>0</v>
      </c>
      <c r="Z26">
        <v>0.92948439999999977</v>
      </c>
      <c r="AA26">
        <v>0</v>
      </c>
      <c r="AB26">
        <v>0</v>
      </c>
      <c r="AC26">
        <v>0</v>
      </c>
      <c r="AD26">
        <v>0</v>
      </c>
      <c r="AE26">
        <v>6.9625655931410755</v>
      </c>
      <c r="AF26">
        <v>6.0492481227180539</v>
      </c>
      <c r="AG26">
        <v>28.986734049200003</v>
      </c>
      <c r="AH26">
        <v>19.765683151678985</v>
      </c>
      <c r="AI26">
        <v>0</v>
      </c>
      <c r="AJ26">
        <v>0</v>
      </c>
      <c r="AK26">
        <v>23.057408400000003</v>
      </c>
      <c r="AL26">
        <v>9.173535799999998</v>
      </c>
      <c r="AM26">
        <v>0</v>
      </c>
      <c r="AN26">
        <v>0</v>
      </c>
      <c r="AO26">
        <v>0</v>
      </c>
      <c r="AP26">
        <v>0.54122112029826008</v>
      </c>
      <c r="AQ26">
        <v>19.660932719999998</v>
      </c>
      <c r="AR26">
        <v>0</v>
      </c>
      <c r="AS26">
        <v>2.0460587181088319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721.75316247025842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307.84127652225294</v>
      </c>
      <c r="L27">
        <v>6.0399779388383585</v>
      </c>
      <c r="M27">
        <v>61.342772429378535</v>
      </c>
      <c r="N27">
        <v>49.912745203731411</v>
      </c>
      <c r="O27">
        <v>35.250272612642902</v>
      </c>
      <c r="P27">
        <v>23.877070090209379</v>
      </c>
      <c r="Q27">
        <v>6.7849569138042778</v>
      </c>
      <c r="R27">
        <v>17.905291325324836</v>
      </c>
      <c r="S27">
        <v>10.027287859894923</v>
      </c>
      <c r="T27">
        <v>0</v>
      </c>
      <c r="U27">
        <v>58.009530574889538</v>
      </c>
      <c r="V27">
        <v>8.7509917251755258</v>
      </c>
      <c r="W27">
        <v>19.236653421860883</v>
      </c>
      <c r="X27">
        <v>60.606637541693473</v>
      </c>
      <c r="Y27">
        <v>0</v>
      </c>
      <c r="Z27">
        <v>0.92948439999999977</v>
      </c>
      <c r="AA27">
        <v>0</v>
      </c>
      <c r="AB27">
        <v>0</v>
      </c>
      <c r="AC27">
        <v>0</v>
      </c>
      <c r="AD27">
        <v>0</v>
      </c>
      <c r="AE27">
        <v>6.9625655931410755</v>
      </c>
      <c r="AF27">
        <v>6.0492481227180539</v>
      </c>
      <c r="AG27">
        <v>28.986734049200003</v>
      </c>
      <c r="AH27">
        <v>29.88859357583949</v>
      </c>
      <c r="AI27">
        <v>0</v>
      </c>
      <c r="AJ27">
        <v>0</v>
      </c>
      <c r="AK27">
        <v>23.057408400000003</v>
      </c>
      <c r="AL27">
        <v>9.173535799999998</v>
      </c>
      <c r="AM27">
        <v>0</v>
      </c>
      <c r="AN27">
        <v>0</v>
      </c>
      <c r="AO27">
        <v>0</v>
      </c>
      <c r="AP27">
        <v>0.54122112029826008</v>
      </c>
      <c r="AQ27">
        <v>19.660932719999998</v>
      </c>
      <c r="AR27">
        <v>0</v>
      </c>
      <c r="AS27">
        <v>2.0460587181088319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792.88124665900261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336.70131604539216</v>
      </c>
      <c r="L28">
        <v>6.0399779388383585</v>
      </c>
      <c r="M28">
        <v>61.342772429378535</v>
      </c>
      <c r="N28">
        <v>49.912745203731411</v>
      </c>
      <c r="O28">
        <v>35.250272612642902</v>
      </c>
      <c r="P28">
        <v>23.877070090209379</v>
      </c>
      <c r="Q28">
        <v>8.7432816723618085</v>
      </c>
      <c r="R28">
        <v>17.905291325324836</v>
      </c>
      <c r="S28">
        <v>11.148803757384798</v>
      </c>
      <c r="T28">
        <v>0</v>
      </c>
      <c r="U28">
        <v>58.009530574889538</v>
      </c>
      <c r="V28">
        <v>8.7509917251755258</v>
      </c>
      <c r="W28">
        <v>19.236653421860883</v>
      </c>
      <c r="X28">
        <v>60.606637541693473</v>
      </c>
      <c r="Y28">
        <v>0</v>
      </c>
      <c r="Z28">
        <v>2.7549919372727265</v>
      </c>
      <c r="AA28">
        <v>2.7706562000000003</v>
      </c>
      <c r="AB28">
        <v>1.4078869999999997</v>
      </c>
      <c r="AC28">
        <v>0</v>
      </c>
      <c r="AD28">
        <v>0</v>
      </c>
      <c r="AE28">
        <v>6.9625655931410755</v>
      </c>
      <c r="AF28">
        <v>12.098496938640974</v>
      </c>
      <c r="AG28">
        <v>28.986734049200003</v>
      </c>
      <c r="AH28">
        <v>39.531365864160506</v>
      </c>
      <c r="AI28">
        <v>0</v>
      </c>
      <c r="AJ28">
        <v>0</v>
      </c>
      <c r="AK28">
        <v>23.057408400000003</v>
      </c>
      <c r="AL28">
        <v>9.173535799999998</v>
      </c>
      <c r="AM28">
        <v>0</v>
      </c>
      <c r="AN28">
        <v>0</v>
      </c>
      <c r="AO28">
        <v>0</v>
      </c>
      <c r="AP28">
        <v>0.54122112029826008</v>
      </c>
      <c r="AQ28">
        <v>19.660932719999998</v>
      </c>
      <c r="AR28">
        <v>0</v>
      </c>
      <c r="AS28">
        <v>2.0460587181088319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846.51719867970598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404.04139270370302</v>
      </c>
      <c r="L29">
        <v>6.0399779388383585</v>
      </c>
      <c r="M29">
        <v>61.342772429378535</v>
      </c>
      <c r="N29">
        <v>49.912745203731411</v>
      </c>
      <c r="O29">
        <v>35.250272612642902</v>
      </c>
      <c r="P29">
        <v>23.877070090209379</v>
      </c>
      <c r="Q29">
        <v>9.2203689757027139</v>
      </c>
      <c r="R29">
        <v>17.905291325324836</v>
      </c>
      <c r="S29">
        <v>11.148803757384798</v>
      </c>
      <c r="T29">
        <v>0</v>
      </c>
      <c r="U29">
        <v>58.009530574889538</v>
      </c>
      <c r="V29">
        <v>8.7509917251755258</v>
      </c>
      <c r="W29">
        <v>19.236653421860883</v>
      </c>
      <c r="X29">
        <v>60.606637541693473</v>
      </c>
      <c r="Y29">
        <v>0</v>
      </c>
      <c r="Z29">
        <v>2.7549919372727265</v>
      </c>
      <c r="AA29">
        <v>5.9332102468354444</v>
      </c>
      <c r="AB29">
        <v>2.8157739999999993</v>
      </c>
      <c r="AC29">
        <v>0</v>
      </c>
      <c r="AD29">
        <v>3.6279906000000004</v>
      </c>
      <c r="AE29">
        <v>6.9625655931410755</v>
      </c>
      <c r="AF29">
        <v>18.147745061359032</v>
      </c>
      <c r="AG29">
        <v>28.986734049200003</v>
      </c>
      <c r="AH29">
        <v>39.531365864160506</v>
      </c>
      <c r="AI29">
        <v>0</v>
      </c>
      <c r="AJ29">
        <v>0</v>
      </c>
      <c r="AK29">
        <v>23.057408400000003</v>
      </c>
      <c r="AL29">
        <v>9.173535799999998</v>
      </c>
      <c r="AM29">
        <v>2.2300929377344336</v>
      </c>
      <c r="AN29">
        <v>0</v>
      </c>
      <c r="AO29">
        <v>0</v>
      </c>
      <c r="AP29">
        <v>0.54122112029826008</v>
      </c>
      <c r="AQ29">
        <v>29.491399079999997</v>
      </c>
      <c r="AR29">
        <v>1.6326582999999995</v>
      </c>
      <c r="AS29">
        <v>2.0460587181088319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942.27526000864555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487.63200595055673</v>
      </c>
      <c r="L30">
        <v>6.0399779388383585</v>
      </c>
      <c r="M30">
        <v>61.342772429378535</v>
      </c>
      <c r="N30">
        <v>49.912745203731411</v>
      </c>
      <c r="O30">
        <v>35.250272612642902</v>
      </c>
      <c r="P30">
        <v>23.877070090209379</v>
      </c>
      <c r="Q30">
        <v>9.2203689757027139</v>
      </c>
      <c r="R30">
        <v>17.905291325324836</v>
      </c>
      <c r="S30">
        <v>11.148803757384798</v>
      </c>
      <c r="T30">
        <v>0</v>
      </c>
      <c r="U30">
        <v>58.009530574889538</v>
      </c>
      <c r="V30">
        <v>8.7509917251755258</v>
      </c>
      <c r="W30">
        <v>19.236653421860883</v>
      </c>
      <c r="X30">
        <v>60.606637541693473</v>
      </c>
      <c r="Y30">
        <v>0</v>
      </c>
      <c r="Z30">
        <v>5.5099834353636341</v>
      </c>
      <c r="AA30">
        <v>11.873096510126583</v>
      </c>
      <c r="AB30">
        <v>11.375726872168041</v>
      </c>
      <c r="AC30">
        <v>0</v>
      </c>
      <c r="AD30">
        <v>6.6978288000000008</v>
      </c>
      <c r="AE30">
        <v>13.925130747077164</v>
      </c>
      <c r="AF30">
        <v>24.986026000000003</v>
      </c>
      <c r="AG30">
        <v>28.986734049200003</v>
      </c>
      <c r="AH30">
        <v>39.531365864160506</v>
      </c>
      <c r="AI30">
        <v>0</v>
      </c>
      <c r="AJ30">
        <v>0</v>
      </c>
      <c r="AK30">
        <v>23.057408400000003</v>
      </c>
      <c r="AL30">
        <v>40.029974399999993</v>
      </c>
      <c r="AM30">
        <v>6.6767632315078762</v>
      </c>
      <c r="AN30">
        <v>0</v>
      </c>
      <c r="AO30">
        <v>0</v>
      </c>
      <c r="AP30">
        <v>0.54122112029826008</v>
      </c>
      <c r="AQ30">
        <v>29.491399079999997</v>
      </c>
      <c r="AR30">
        <v>1.6326582999999995</v>
      </c>
      <c r="AS30">
        <v>2.0460587181088319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1095.2944970754002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487.63200595055673</v>
      </c>
      <c r="L31">
        <v>6.0399779388383585</v>
      </c>
      <c r="M31">
        <v>61.342772429378535</v>
      </c>
      <c r="N31">
        <v>49.912745203731411</v>
      </c>
      <c r="O31">
        <v>35.250272612642902</v>
      </c>
      <c r="P31">
        <v>23.877070090209379</v>
      </c>
      <c r="Q31">
        <v>9.2203689757027139</v>
      </c>
      <c r="R31">
        <v>17.905291325324836</v>
      </c>
      <c r="S31">
        <v>11.148803757384798</v>
      </c>
      <c r="T31">
        <v>0</v>
      </c>
      <c r="U31">
        <v>58.009530574889538</v>
      </c>
      <c r="V31">
        <v>8.7509917251755258</v>
      </c>
      <c r="W31">
        <v>19.236653421860883</v>
      </c>
      <c r="X31">
        <v>60.606637541693473</v>
      </c>
      <c r="Y31">
        <v>0</v>
      </c>
      <c r="Z31">
        <v>5.5099834353636341</v>
      </c>
      <c r="AA31">
        <v>11.873096510126583</v>
      </c>
      <c r="AB31">
        <v>16.691908078769689</v>
      </c>
      <c r="AC31">
        <v>0</v>
      </c>
      <c r="AD31">
        <v>7.7203638808478434</v>
      </c>
      <c r="AE31">
        <v>13.925130747077164</v>
      </c>
      <c r="AF31">
        <v>24.986026000000003</v>
      </c>
      <c r="AG31">
        <v>28.986734049200003</v>
      </c>
      <c r="AH31">
        <v>39.531365864160506</v>
      </c>
      <c r="AI31">
        <v>0</v>
      </c>
      <c r="AJ31">
        <v>0</v>
      </c>
      <c r="AK31">
        <v>23.057408400000003</v>
      </c>
      <c r="AL31">
        <v>40.029974399999993</v>
      </c>
      <c r="AM31">
        <v>6.6767632315078762</v>
      </c>
      <c r="AN31">
        <v>0</v>
      </c>
      <c r="AO31">
        <v>0</v>
      </c>
      <c r="AP31">
        <v>0.70358763206296604</v>
      </c>
      <c r="AQ31">
        <v>29.491399079999997</v>
      </c>
      <c r="AR31">
        <v>1.6326582999999995</v>
      </c>
      <c r="AS31">
        <v>3.5237675727029436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1103.2732887292084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487.63200595055673</v>
      </c>
      <c r="L32">
        <v>6.0399779388383585</v>
      </c>
      <c r="M32">
        <v>61.342772429378535</v>
      </c>
      <c r="N32">
        <v>49.912745203731411</v>
      </c>
      <c r="O32">
        <v>35.250272612642902</v>
      </c>
      <c r="P32">
        <v>23.877070090209379</v>
      </c>
      <c r="Q32">
        <v>9.2203689757027139</v>
      </c>
      <c r="R32">
        <v>17.905291325324836</v>
      </c>
      <c r="S32">
        <v>11.148803757384798</v>
      </c>
      <c r="T32">
        <v>0</v>
      </c>
      <c r="U32">
        <v>58.009530574889538</v>
      </c>
      <c r="V32">
        <v>8.7509917251755258</v>
      </c>
      <c r="W32">
        <v>19.236653421860883</v>
      </c>
      <c r="X32">
        <v>60.606637541693473</v>
      </c>
      <c r="Y32">
        <v>0</v>
      </c>
      <c r="Z32">
        <v>5.5099834353636341</v>
      </c>
      <c r="AA32">
        <v>11.873096510126583</v>
      </c>
      <c r="AB32">
        <v>16.691908078769689</v>
      </c>
      <c r="AC32">
        <v>0</v>
      </c>
      <c r="AD32">
        <v>7.7203638808478434</v>
      </c>
      <c r="AE32">
        <v>13.925130747077164</v>
      </c>
      <c r="AF32">
        <v>24.986026000000003</v>
      </c>
      <c r="AG32">
        <v>28.986734049200003</v>
      </c>
      <c r="AH32">
        <v>39.531365864160506</v>
      </c>
      <c r="AI32">
        <v>0</v>
      </c>
      <c r="AJ32">
        <v>0</v>
      </c>
      <c r="AK32">
        <v>23.057408400000003</v>
      </c>
      <c r="AL32">
        <v>40.029974399999993</v>
      </c>
      <c r="AM32">
        <v>6.6767632315078762</v>
      </c>
      <c r="AN32">
        <v>0</v>
      </c>
      <c r="AO32">
        <v>0</v>
      </c>
      <c r="AP32">
        <v>0.70358763206296604</v>
      </c>
      <c r="AQ32">
        <v>29.491399079999997</v>
      </c>
      <c r="AR32">
        <v>1.6326582999999995</v>
      </c>
      <c r="AS32">
        <v>3.5237675727029436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1103.2732887292084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487.63200595055673</v>
      </c>
      <c r="L33">
        <v>6.0399779388383585</v>
      </c>
      <c r="M33">
        <v>61.342772429378535</v>
      </c>
      <c r="N33">
        <v>49.912745203731411</v>
      </c>
      <c r="O33">
        <v>35.250272612642902</v>
      </c>
      <c r="P33">
        <v>23.877070090209379</v>
      </c>
      <c r="Q33">
        <v>9.2203689757027139</v>
      </c>
      <c r="R33">
        <v>17.905291325324836</v>
      </c>
      <c r="S33">
        <v>11.148803757384798</v>
      </c>
      <c r="T33">
        <v>0</v>
      </c>
      <c r="U33">
        <v>58.009530574889538</v>
      </c>
      <c r="V33">
        <v>8.7509917251755258</v>
      </c>
      <c r="W33">
        <v>19.236653421860883</v>
      </c>
      <c r="X33">
        <v>60.606637541693473</v>
      </c>
      <c r="Y33">
        <v>0</v>
      </c>
      <c r="Z33">
        <v>5.5099834353636341</v>
      </c>
      <c r="AA33">
        <v>11.873096510126583</v>
      </c>
      <c r="AB33">
        <v>16.691908078769689</v>
      </c>
      <c r="AC33">
        <v>0</v>
      </c>
      <c r="AD33">
        <v>11.580546040878124</v>
      </c>
      <c r="AE33">
        <v>13.925130747077164</v>
      </c>
      <c r="AF33">
        <v>24.986026000000003</v>
      </c>
      <c r="AG33">
        <v>28.986734049200003</v>
      </c>
      <c r="AH33">
        <v>39.531365864160506</v>
      </c>
      <c r="AI33">
        <v>0</v>
      </c>
      <c r="AJ33">
        <v>0</v>
      </c>
      <c r="AK33">
        <v>23.057408400000003</v>
      </c>
      <c r="AL33">
        <v>40.029974399999993</v>
      </c>
      <c r="AM33">
        <v>6.6767632315078762</v>
      </c>
      <c r="AN33">
        <v>0</v>
      </c>
      <c r="AO33">
        <v>0</v>
      </c>
      <c r="AP33">
        <v>0.81183168044739018</v>
      </c>
      <c r="AQ33">
        <v>29.491399079999997</v>
      </c>
      <c r="AR33">
        <v>1.6326582999999995</v>
      </c>
      <c r="AS33">
        <v>3.5237675727029436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1107.2417149376233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487.63200595055673</v>
      </c>
      <c r="L34">
        <v>6.0399779388383585</v>
      </c>
      <c r="M34">
        <v>61.342772429378535</v>
      </c>
      <c r="N34">
        <v>49.912745203731411</v>
      </c>
      <c r="O34">
        <v>35.250272612642902</v>
      </c>
      <c r="P34">
        <v>23.877070090209379</v>
      </c>
      <c r="Q34">
        <v>9.2203689757027139</v>
      </c>
      <c r="R34">
        <v>17.905291325324836</v>
      </c>
      <c r="S34">
        <v>11.148803757384798</v>
      </c>
      <c r="T34">
        <v>0</v>
      </c>
      <c r="U34">
        <v>58.009530574889538</v>
      </c>
      <c r="V34">
        <v>8.7509917251755258</v>
      </c>
      <c r="W34">
        <v>19.236653421860883</v>
      </c>
      <c r="X34">
        <v>60.606637541693473</v>
      </c>
      <c r="Y34">
        <v>0</v>
      </c>
      <c r="Z34">
        <v>5.5099834353636341</v>
      </c>
      <c r="AA34">
        <v>5.9365480354430398</v>
      </c>
      <c r="AB34">
        <v>16.691908078769689</v>
      </c>
      <c r="AC34">
        <v>0</v>
      </c>
      <c r="AD34">
        <v>11.580546040878124</v>
      </c>
      <c r="AE34">
        <v>13.925130747077164</v>
      </c>
      <c r="AF34">
        <v>24.986026000000003</v>
      </c>
      <c r="AG34">
        <v>28.986734049200003</v>
      </c>
      <c r="AH34">
        <v>39.531365864160506</v>
      </c>
      <c r="AI34">
        <v>0</v>
      </c>
      <c r="AJ34">
        <v>0</v>
      </c>
      <c r="AK34">
        <v>23.057408400000003</v>
      </c>
      <c r="AL34">
        <v>40.029974399999993</v>
      </c>
      <c r="AM34">
        <v>6.6767632315078762</v>
      </c>
      <c r="AN34">
        <v>0</v>
      </c>
      <c r="AO34">
        <v>0</v>
      </c>
      <c r="AP34">
        <v>0.81183168044739018</v>
      </c>
      <c r="AQ34">
        <v>29.491399079999997</v>
      </c>
      <c r="AR34">
        <v>1.6326582999999995</v>
      </c>
      <c r="AS34">
        <v>3.5237675727029436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1101.3051664629397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487.63200595055673</v>
      </c>
      <c r="L35">
        <v>6.0399779388383585</v>
      </c>
      <c r="M35">
        <v>61.342772429378535</v>
      </c>
      <c r="N35">
        <v>49.912745203731411</v>
      </c>
      <c r="O35">
        <v>35.250272612642902</v>
      </c>
      <c r="P35">
        <v>23.877070090209379</v>
      </c>
      <c r="Q35">
        <v>9.2203689757027139</v>
      </c>
      <c r="R35">
        <v>17.905291325324836</v>
      </c>
      <c r="S35">
        <v>11.148803757384798</v>
      </c>
      <c r="T35">
        <v>0</v>
      </c>
      <c r="U35">
        <v>58.009530574889538</v>
      </c>
      <c r="V35">
        <v>8.7509917251755258</v>
      </c>
      <c r="W35">
        <v>19.236653421860883</v>
      </c>
      <c r="X35">
        <v>60.606637541693473</v>
      </c>
      <c r="Y35">
        <v>0</v>
      </c>
      <c r="Z35">
        <v>5.5099834353636341</v>
      </c>
      <c r="AA35">
        <v>5.9365480354430398</v>
      </c>
      <c r="AB35">
        <v>11.375726872168041</v>
      </c>
      <c r="AC35">
        <v>0</v>
      </c>
      <c r="AD35">
        <v>7.7203638808478434</v>
      </c>
      <c r="AE35">
        <v>13.925130747077164</v>
      </c>
      <c r="AF35">
        <v>24.986026000000003</v>
      </c>
      <c r="AG35">
        <v>28.986734049200003</v>
      </c>
      <c r="AH35">
        <v>39.531365864160506</v>
      </c>
      <c r="AI35">
        <v>0</v>
      </c>
      <c r="AJ35">
        <v>0</v>
      </c>
      <c r="AK35">
        <v>23.057408400000003</v>
      </c>
      <c r="AL35">
        <v>40.029974399999993</v>
      </c>
      <c r="AM35">
        <v>6.6767632315078762</v>
      </c>
      <c r="AN35">
        <v>0</v>
      </c>
      <c r="AO35">
        <v>0</v>
      </c>
      <c r="AP35">
        <v>0.43297707191383594</v>
      </c>
      <c r="AQ35">
        <v>29.491399079999997</v>
      </c>
      <c r="AR35">
        <v>0.55976873568840557</v>
      </c>
      <c r="AS35">
        <v>2.0460587181088319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1089.1993500688682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487.63200595055673</v>
      </c>
      <c r="L36">
        <v>6.0399779388383585</v>
      </c>
      <c r="M36">
        <v>61.342772429378535</v>
      </c>
      <c r="N36">
        <v>49.912745203731411</v>
      </c>
      <c r="O36">
        <v>35.250272612642902</v>
      </c>
      <c r="P36">
        <v>23.877070090209379</v>
      </c>
      <c r="Q36">
        <v>9.2203689757027139</v>
      </c>
      <c r="R36">
        <v>17.905291325324836</v>
      </c>
      <c r="S36">
        <v>11.148803757384798</v>
      </c>
      <c r="T36">
        <v>0</v>
      </c>
      <c r="U36">
        <v>58.009530574889538</v>
      </c>
      <c r="V36">
        <v>8.7509917251755258</v>
      </c>
      <c r="W36">
        <v>19.236653421860883</v>
      </c>
      <c r="X36">
        <v>60.606637541693473</v>
      </c>
      <c r="Y36">
        <v>0</v>
      </c>
      <c r="Z36">
        <v>0</v>
      </c>
      <c r="AA36">
        <v>3.6719540000000013</v>
      </c>
      <c r="AB36">
        <v>1.4078869999999997</v>
      </c>
      <c r="AC36">
        <v>0</v>
      </c>
      <c r="AD36">
        <v>6.6978288000000008</v>
      </c>
      <c r="AE36">
        <v>13.925130747077164</v>
      </c>
      <c r="AF36">
        <v>11.835486000000001</v>
      </c>
      <c r="AG36">
        <v>28.986734049200003</v>
      </c>
      <c r="AH36">
        <v>39.531365864160506</v>
      </c>
      <c r="AI36">
        <v>0</v>
      </c>
      <c r="AJ36">
        <v>0</v>
      </c>
      <c r="AK36">
        <v>23.057408400000003</v>
      </c>
      <c r="AL36">
        <v>5.0037467999999992</v>
      </c>
      <c r="AM36">
        <v>6.6767632315078762</v>
      </c>
      <c r="AN36">
        <v>0</v>
      </c>
      <c r="AO36">
        <v>0</v>
      </c>
      <c r="AP36">
        <v>0.43297707191383594</v>
      </c>
      <c r="AQ36">
        <v>29.491399079999997</v>
      </c>
      <c r="AR36">
        <v>0.55976873568840557</v>
      </c>
      <c r="AS36">
        <v>2.0460587181088319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1022.2576300450456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487.63200595055673</v>
      </c>
      <c r="L37">
        <v>6.0399779388383585</v>
      </c>
      <c r="M37">
        <v>61.342772429378535</v>
      </c>
      <c r="N37">
        <v>49.912745203731411</v>
      </c>
      <c r="O37">
        <v>35.250272612642902</v>
      </c>
      <c r="P37">
        <v>23.877070090209379</v>
      </c>
      <c r="Q37">
        <v>9.2203689757027139</v>
      </c>
      <c r="R37">
        <v>17.905291325324836</v>
      </c>
      <c r="S37">
        <v>11.148803757384798</v>
      </c>
      <c r="T37">
        <v>0</v>
      </c>
      <c r="U37">
        <v>58.009530574889538</v>
      </c>
      <c r="V37">
        <v>8.7509917251755258</v>
      </c>
      <c r="W37">
        <v>19.236653421860883</v>
      </c>
      <c r="X37">
        <v>60.606637541693473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3.6279906000000004</v>
      </c>
      <c r="AE37">
        <v>13.925130747077164</v>
      </c>
      <c r="AF37">
        <v>6.0492481227180539</v>
      </c>
      <c r="AG37">
        <v>28.986734049200003</v>
      </c>
      <c r="AH37">
        <v>29.608512959999999</v>
      </c>
      <c r="AI37">
        <v>0</v>
      </c>
      <c r="AJ37">
        <v>0</v>
      </c>
      <c r="AK37">
        <v>23.057408400000003</v>
      </c>
      <c r="AL37">
        <v>9.173535799999998</v>
      </c>
      <c r="AM37">
        <v>6.6767632315078762</v>
      </c>
      <c r="AN37">
        <v>0</v>
      </c>
      <c r="AO37">
        <v>0</v>
      </c>
      <c r="AP37">
        <v>0.43297707191383594</v>
      </c>
      <c r="AQ37">
        <v>19.660932719999998</v>
      </c>
      <c r="AR37">
        <v>0.55976873568840557</v>
      </c>
      <c r="AS37">
        <v>2.0460587181088319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992.73818270360312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487.63200595055673</v>
      </c>
      <c r="L38">
        <v>6.0399779388383585</v>
      </c>
      <c r="M38">
        <v>61.342772429378535</v>
      </c>
      <c r="N38">
        <v>49.912745203731411</v>
      </c>
      <c r="O38">
        <v>35.250272612642902</v>
      </c>
      <c r="P38">
        <v>23.877070090209379</v>
      </c>
      <c r="Q38">
        <v>9.2203689757027139</v>
      </c>
      <c r="R38">
        <v>17.905291325324836</v>
      </c>
      <c r="S38">
        <v>11.148803757384798</v>
      </c>
      <c r="T38">
        <v>0</v>
      </c>
      <c r="U38">
        <v>58.009530574889538</v>
      </c>
      <c r="V38">
        <v>8.7509917251755258</v>
      </c>
      <c r="W38">
        <v>19.236653421860883</v>
      </c>
      <c r="X38">
        <v>60.606637541693473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13.925130747077164</v>
      </c>
      <c r="AF38">
        <v>6.0492481227180539</v>
      </c>
      <c r="AG38">
        <v>28.986734049200003</v>
      </c>
      <c r="AH38">
        <v>18.405291839999997</v>
      </c>
      <c r="AI38">
        <v>0</v>
      </c>
      <c r="AJ38">
        <v>0</v>
      </c>
      <c r="AK38">
        <v>23.057408400000003</v>
      </c>
      <c r="AL38">
        <v>9.173535799999998</v>
      </c>
      <c r="AM38">
        <v>3.8294527278319577</v>
      </c>
      <c r="AN38">
        <v>0</v>
      </c>
      <c r="AO38">
        <v>0</v>
      </c>
      <c r="AP38">
        <v>0.43297707191383594</v>
      </c>
      <c r="AQ38">
        <v>19.660932719999998</v>
      </c>
      <c r="AR38">
        <v>0.55976873568840557</v>
      </c>
      <c r="AS38">
        <v>2.0460587181088319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975.05966047992729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487.63200595055673</v>
      </c>
      <c r="L39">
        <v>6.0399779388383585</v>
      </c>
      <c r="M39">
        <v>61.342772429378535</v>
      </c>
      <c r="N39">
        <v>49.912745203731411</v>
      </c>
      <c r="O39">
        <v>35.250272612642902</v>
      </c>
      <c r="P39">
        <v>23.877070090209379</v>
      </c>
      <c r="Q39">
        <v>9.2203689757027139</v>
      </c>
      <c r="R39">
        <v>17.905291325324836</v>
      </c>
      <c r="S39">
        <v>11.148803757384798</v>
      </c>
      <c r="T39">
        <v>0</v>
      </c>
      <c r="U39">
        <v>58.009530574889538</v>
      </c>
      <c r="V39">
        <v>8.7509917251755258</v>
      </c>
      <c r="W39">
        <v>19.236653421860883</v>
      </c>
      <c r="X39">
        <v>60.606637541693473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6.9625655931410755</v>
      </c>
      <c r="AF39">
        <v>6.0492481227180539</v>
      </c>
      <c r="AG39">
        <v>28.986734049200003</v>
      </c>
      <c r="AH39">
        <v>18.405291839999997</v>
      </c>
      <c r="AI39">
        <v>0</v>
      </c>
      <c r="AJ39">
        <v>0</v>
      </c>
      <c r="AK39">
        <v>23.057408400000003</v>
      </c>
      <c r="AL39">
        <v>9.173535799999998</v>
      </c>
      <c r="AM39">
        <v>3.8294527278319577</v>
      </c>
      <c r="AN39">
        <v>0</v>
      </c>
      <c r="AO39">
        <v>0</v>
      </c>
      <c r="AP39">
        <v>0.43297707191383594</v>
      </c>
      <c r="AQ39">
        <v>19.660932719999998</v>
      </c>
      <c r="AR39">
        <v>11.195371199999995</v>
      </c>
      <c r="AS39">
        <v>3.5237675727029436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980.21040664489681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487.63200595055673</v>
      </c>
      <c r="L40">
        <v>6.0399779388383585</v>
      </c>
      <c r="M40">
        <v>61.342772429378535</v>
      </c>
      <c r="N40">
        <v>49.912745203731411</v>
      </c>
      <c r="O40">
        <v>35.250272612642902</v>
      </c>
      <c r="P40">
        <v>23.877070090209379</v>
      </c>
      <c r="Q40">
        <v>9.2203689757027139</v>
      </c>
      <c r="R40">
        <v>17.905291325324836</v>
      </c>
      <c r="S40">
        <v>11.148803757384798</v>
      </c>
      <c r="T40">
        <v>0</v>
      </c>
      <c r="U40">
        <v>58.009530574889538</v>
      </c>
      <c r="V40">
        <v>8.7509917251755258</v>
      </c>
      <c r="W40">
        <v>19.236653421860883</v>
      </c>
      <c r="X40">
        <v>60.606637541693473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6.9625655931410755</v>
      </c>
      <c r="AF40">
        <v>6.0492481227180539</v>
      </c>
      <c r="AG40">
        <v>28.986734049200003</v>
      </c>
      <c r="AH40">
        <v>9.8828415758394925</v>
      </c>
      <c r="AI40">
        <v>0</v>
      </c>
      <c r="AJ40">
        <v>0</v>
      </c>
      <c r="AK40">
        <v>23.057408400000003</v>
      </c>
      <c r="AL40">
        <v>9.173535799999998</v>
      </c>
      <c r="AM40">
        <v>1.9710417999999998</v>
      </c>
      <c r="AN40">
        <v>0</v>
      </c>
      <c r="AO40">
        <v>0</v>
      </c>
      <c r="AP40">
        <v>0.43297707191383594</v>
      </c>
      <c r="AQ40">
        <v>19.660932719999998</v>
      </c>
      <c r="AR40">
        <v>11.195371199999995</v>
      </c>
      <c r="AS40">
        <v>3.5237675727029436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969.82954545290431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487.63200595055673</v>
      </c>
      <c r="L41">
        <v>6.0399779388383585</v>
      </c>
      <c r="M41">
        <v>61.342772429378535</v>
      </c>
      <c r="N41">
        <v>49.912745203731411</v>
      </c>
      <c r="O41">
        <v>35.250272612642902</v>
      </c>
      <c r="P41">
        <v>23.877070090209379</v>
      </c>
      <c r="Q41">
        <v>9.2203689757027139</v>
      </c>
      <c r="R41">
        <v>17.905291325324836</v>
      </c>
      <c r="S41">
        <v>11.148803757384798</v>
      </c>
      <c r="T41">
        <v>0</v>
      </c>
      <c r="U41">
        <v>58.009530574889538</v>
      </c>
      <c r="V41">
        <v>8.7509917251755258</v>
      </c>
      <c r="W41">
        <v>19.236653421860883</v>
      </c>
      <c r="X41">
        <v>60.606637541693473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6.9625655931410755</v>
      </c>
      <c r="AF41">
        <v>6.0492481227180539</v>
      </c>
      <c r="AG41">
        <v>28.986734049200003</v>
      </c>
      <c r="AH41">
        <v>9.3626921116789852</v>
      </c>
      <c r="AI41">
        <v>0</v>
      </c>
      <c r="AJ41">
        <v>0</v>
      </c>
      <c r="AK41">
        <v>23.057408400000003</v>
      </c>
      <c r="AL41">
        <v>9.173535799999998</v>
      </c>
      <c r="AM41">
        <v>0</v>
      </c>
      <c r="AN41">
        <v>0</v>
      </c>
      <c r="AO41">
        <v>0</v>
      </c>
      <c r="AP41">
        <v>0.43297707191383594</v>
      </c>
      <c r="AQ41">
        <v>18.904743</v>
      </c>
      <c r="AR41">
        <v>0.69971069999999969</v>
      </c>
      <c r="AS41">
        <v>3.5237675727029436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956.08650396874384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487.63200595055673</v>
      </c>
      <c r="L42">
        <v>6.0399779388383585</v>
      </c>
      <c r="M42">
        <v>61.342772429378535</v>
      </c>
      <c r="N42">
        <v>49.912745203731411</v>
      </c>
      <c r="O42">
        <v>35.250272612642902</v>
      </c>
      <c r="P42">
        <v>23.877070090209379</v>
      </c>
      <c r="Q42">
        <v>9.2203689757027139</v>
      </c>
      <c r="R42">
        <v>17.905291325324836</v>
      </c>
      <c r="S42">
        <v>11.148803757384798</v>
      </c>
      <c r="T42">
        <v>0</v>
      </c>
      <c r="U42">
        <v>58.009530574889538</v>
      </c>
      <c r="V42">
        <v>8.7509917251755258</v>
      </c>
      <c r="W42">
        <v>19.236653421860883</v>
      </c>
      <c r="X42">
        <v>60.606637541693473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6.9625655931410755</v>
      </c>
      <c r="AF42">
        <v>6.0492481227180539</v>
      </c>
      <c r="AG42">
        <v>28.986734049200003</v>
      </c>
      <c r="AH42">
        <v>0</v>
      </c>
      <c r="AI42">
        <v>0</v>
      </c>
      <c r="AJ42">
        <v>0</v>
      </c>
      <c r="AK42">
        <v>23.057408400000003</v>
      </c>
      <c r="AL42">
        <v>9.173535799999998</v>
      </c>
      <c r="AM42">
        <v>0</v>
      </c>
      <c r="AN42">
        <v>0</v>
      </c>
      <c r="AO42">
        <v>0</v>
      </c>
      <c r="AP42">
        <v>0.43297707191383594</v>
      </c>
      <c r="AQ42">
        <v>18.904743</v>
      </c>
      <c r="AR42">
        <v>0.69971069999999969</v>
      </c>
      <c r="AS42">
        <v>3.5237675727029436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946.7238118570649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487.63200595055673</v>
      </c>
      <c r="L43">
        <v>6.0399779388383585</v>
      </c>
      <c r="M43">
        <v>61.342772429378535</v>
      </c>
      <c r="N43">
        <v>49.912745203731411</v>
      </c>
      <c r="O43">
        <v>35.250272612642902</v>
      </c>
      <c r="P43">
        <v>23.877070090209379</v>
      </c>
      <c r="Q43">
        <v>9.2203689757027139</v>
      </c>
      <c r="R43">
        <v>17.905291325324836</v>
      </c>
      <c r="S43">
        <v>11.148803757384798</v>
      </c>
      <c r="T43">
        <v>0</v>
      </c>
      <c r="U43">
        <v>58.009530574889538</v>
      </c>
      <c r="V43">
        <v>8.7509917251755258</v>
      </c>
      <c r="W43">
        <v>19.236653421860883</v>
      </c>
      <c r="X43">
        <v>60.606637541693473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6.0492481227180539</v>
      </c>
      <c r="AG43">
        <v>28.986734049200003</v>
      </c>
      <c r="AH43">
        <v>0</v>
      </c>
      <c r="AI43">
        <v>0</v>
      </c>
      <c r="AJ43">
        <v>0</v>
      </c>
      <c r="AK43">
        <v>23.057408400000003</v>
      </c>
      <c r="AL43">
        <v>9.173535799999998</v>
      </c>
      <c r="AM43">
        <v>0</v>
      </c>
      <c r="AN43">
        <v>0</v>
      </c>
      <c r="AO43">
        <v>0</v>
      </c>
      <c r="AP43">
        <v>0.27061056014913004</v>
      </c>
      <c r="AQ43">
        <v>18.82072192</v>
      </c>
      <c r="AR43">
        <v>0.69971069999999969</v>
      </c>
      <c r="AS43">
        <v>3.5237675727029436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939.51485867215911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487.63200595055673</v>
      </c>
      <c r="L44">
        <v>6.0399779388383585</v>
      </c>
      <c r="M44">
        <v>61.342772429378535</v>
      </c>
      <c r="N44">
        <v>49.912745203731411</v>
      </c>
      <c r="O44">
        <v>35.250272612642902</v>
      </c>
      <c r="P44">
        <v>23.877070090209379</v>
      </c>
      <c r="Q44">
        <v>9.2203689757027139</v>
      </c>
      <c r="R44">
        <v>17.905291325324836</v>
      </c>
      <c r="S44">
        <v>11.148803757384798</v>
      </c>
      <c r="T44">
        <v>0</v>
      </c>
      <c r="U44">
        <v>58.009530574889538</v>
      </c>
      <c r="V44">
        <v>8.7509917251755258</v>
      </c>
      <c r="W44">
        <v>19.236653421860883</v>
      </c>
      <c r="X44">
        <v>60.606637541693473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6.0492481227180539</v>
      </c>
      <c r="AG44">
        <v>28.986734049200003</v>
      </c>
      <c r="AH44">
        <v>0</v>
      </c>
      <c r="AI44">
        <v>0</v>
      </c>
      <c r="AJ44">
        <v>0</v>
      </c>
      <c r="AK44">
        <v>23.057408400000003</v>
      </c>
      <c r="AL44">
        <v>9.173535799999998</v>
      </c>
      <c r="AM44">
        <v>0</v>
      </c>
      <c r="AN44">
        <v>0</v>
      </c>
      <c r="AO44">
        <v>0</v>
      </c>
      <c r="AP44">
        <v>0.27061056014913004</v>
      </c>
      <c r="AQ44">
        <v>18.82072192</v>
      </c>
      <c r="AR44">
        <v>0.69971069999999969</v>
      </c>
      <c r="AS44">
        <v>3.5237675727029436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939.51485867215911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461.75409008983746</v>
      </c>
      <c r="L45">
        <v>6.0399779388383585</v>
      </c>
      <c r="M45">
        <v>61.342772429378535</v>
      </c>
      <c r="N45">
        <v>49.912745203731411</v>
      </c>
      <c r="O45">
        <v>35.250272612642902</v>
      </c>
      <c r="P45">
        <v>23.877070090209379</v>
      </c>
      <c r="Q45">
        <v>9.2203689757027139</v>
      </c>
      <c r="R45">
        <v>17.905291325324836</v>
      </c>
      <c r="S45">
        <v>11.148803757384798</v>
      </c>
      <c r="T45">
        <v>0</v>
      </c>
      <c r="U45">
        <v>58.009530574889538</v>
      </c>
      <c r="V45">
        <v>8.7509917251755258</v>
      </c>
      <c r="W45">
        <v>19.236653421860883</v>
      </c>
      <c r="X45">
        <v>60.606637541693473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6.0492481227180539</v>
      </c>
      <c r="AG45">
        <v>28.986734049200003</v>
      </c>
      <c r="AH45">
        <v>0</v>
      </c>
      <c r="AI45">
        <v>0</v>
      </c>
      <c r="AJ45">
        <v>0</v>
      </c>
      <c r="AK45">
        <v>23.057408400000003</v>
      </c>
      <c r="AL45">
        <v>9.173535799999998</v>
      </c>
      <c r="AM45">
        <v>0</v>
      </c>
      <c r="AN45">
        <v>0</v>
      </c>
      <c r="AO45">
        <v>0</v>
      </c>
      <c r="AP45">
        <v>0.27061056014913004</v>
      </c>
      <c r="AQ45">
        <v>18.82072192</v>
      </c>
      <c r="AR45">
        <v>0.69971069999999969</v>
      </c>
      <c r="AS45">
        <v>3.5237675727029436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913.63694281143989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413.66140220100397</v>
      </c>
      <c r="L46">
        <v>6.0399779388383585</v>
      </c>
      <c r="M46">
        <v>61.342772429378535</v>
      </c>
      <c r="N46">
        <v>49.912745203731411</v>
      </c>
      <c r="O46">
        <v>35.250272612642902</v>
      </c>
      <c r="P46">
        <v>23.877070090209379</v>
      </c>
      <c r="Q46">
        <v>9.2203689757027139</v>
      </c>
      <c r="R46">
        <v>17.905291325324836</v>
      </c>
      <c r="S46">
        <v>11.148803757384798</v>
      </c>
      <c r="T46">
        <v>0</v>
      </c>
      <c r="U46">
        <v>58.009530574889538</v>
      </c>
      <c r="V46">
        <v>8.7509917251755258</v>
      </c>
      <c r="W46">
        <v>19.236653421860883</v>
      </c>
      <c r="X46">
        <v>60.606637541693473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6.0492481227180539</v>
      </c>
      <c r="AG46">
        <v>28.986734049200003</v>
      </c>
      <c r="AH46">
        <v>0</v>
      </c>
      <c r="AI46">
        <v>0</v>
      </c>
      <c r="AJ46">
        <v>0</v>
      </c>
      <c r="AK46">
        <v>23.057408400000003</v>
      </c>
      <c r="AL46">
        <v>9.173535799999998</v>
      </c>
      <c r="AM46">
        <v>0</v>
      </c>
      <c r="AN46">
        <v>0</v>
      </c>
      <c r="AO46">
        <v>0</v>
      </c>
      <c r="AP46">
        <v>0.27061056014913004</v>
      </c>
      <c r="AQ46">
        <v>9.4103609600000002</v>
      </c>
      <c r="AR46">
        <v>0.69971069999999969</v>
      </c>
      <c r="AS46">
        <v>3.5237675727029436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856.13389396260641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365.55646198563153</v>
      </c>
      <c r="L47">
        <v>6.0399779388383585</v>
      </c>
      <c r="M47">
        <v>58.022773091169803</v>
      </c>
      <c r="N47">
        <v>49.912745203731411</v>
      </c>
      <c r="O47">
        <v>35.250272612642902</v>
      </c>
      <c r="P47">
        <v>23.877070090209379</v>
      </c>
      <c r="Q47">
        <v>9.2203689757027139</v>
      </c>
      <c r="R47">
        <v>17.905291325324836</v>
      </c>
      <c r="S47">
        <v>11.148803757384798</v>
      </c>
      <c r="T47">
        <v>0</v>
      </c>
      <c r="U47">
        <v>58.009530574889538</v>
      </c>
      <c r="V47">
        <v>8.7509917251755258</v>
      </c>
      <c r="W47">
        <v>19.236653421860883</v>
      </c>
      <c r="X47">
        <v>60.606637541693473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6.0492481227180539</v>
      </c>
      <c r="AG47">
        <v>28.986734049200003</v>
      </c>
      <c r="AH47">
        <v>0</v>
      </c>
      <c r="AI47">
        <v>0</v>
      </c>
      <c r="AJ47">
        <v>0</v>
      </c>
      <c r="AK47">
        <v>23.057408400000003</v>
      </c>
      <c r="AL47">
        <v>9.173535799999998</v>
      </c>
      <c r="AM47">
        <v>0</v>
      </c>
      <c r="AN47">
        <v>0</v>
      </c>
      <c r="AO47">
        <v>0</v>
      </c>
      <c r="AP47">
        <v>0.43297707191383594</v>
      </c>
      <c r="AQ47">
        <v>9.4103609600000002</v>
      </c>
      <c r="AR47">
        <v>11.195371199999995</v>
      </c>
      <c r="AS47">
        <v>3.5237675727029436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815.36698142078978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317.45673520858816</v>
      </c>
      <c r="L48">
        <v>6.0399779388383585</v>
      </c>
      <c r="M48">
        <v>58.022773091169803</v>
      </c>
      <c r="N48">
        <v>49.912745203731411</v>
      </c>
      <c r="O48">
        <v>35.250272612642902</v>
      </c>
      <c r="P48">
        <v>23.877070090209379</v>
      </c>
      <c r="Q48">
        <v>9.2203689757027139</v>
      </c>
      <c r="R48">
        <v>17.905291325324836</v>
      </c>
      <c r="S48">
        <v>11.148803757384798</v>
      </c>
      <c r="T48">
        <v>0</v>
      </c>
      <c r="U48">
        <v>58.009530574889538</v>
      </c>
      <c r="V48">
        <v>8.7509917251755258</v>
      </c>
      <c r="W48">
        <v>19.236653421860883</v>
      </c>
      <c r="X48">
        <v>60.606637541693473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6.0492481227180539</v>
      </c>
      <c r="AG48">
        <v>28.986734049200003</v>
      </c>
      <c r="AH48">
        <v>0</v>
      </c>
      <c r="AI48">
        <v>0</v>
      </c>
      <c r="AJ48">
        <v>0</v>
      </c>
      <c r="AK48">
        <v>23.057408400000003</v>
      </c>
      <c r="AL48">
        <v>9.173535799999998</v>
      </c>
      <c r="AM48">
        <v>0</v>
      </c>
      <c r="AN48">
        <v>0</v>
      </c>
      <c r="AO48">
        <v>0</v>
      </c>
      <c r="AP48">
        <v>0.43297707191383594</v>
      </c>
      <c r="AQ48">
        <v>0</v>
      </c>
      <c r="AR48">
        <v>11.195371199999995</v>
      </c>
      <c r="AS48">
        <v>3.5237675727029436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757.85689368374642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317.4584829298293</v>
      </c>
      <c r="L49">
        <v>6.2799770622359095</v>
      </c>
      <c r="M49">
        <v>58.022773091169803</v>
      </c>
      <c r="N49">
        <v>49.912745203731411</v>
      </c>
      <c r="O49">
        <v>35.250272612642902</v>
      </c>
      <c r="P49">
        <v>23.877070090209379</v>
      </c>
      <c r="Q49">
        <v>9.2203689757027139</v>
      </c>
      <c r="R49">
        <v>17.905291325324836</v>
      </c>
      <c r="S49">
        <v>11.148803757384798</v>
      </c>
      <c r="T49">
        <v>0</v>
      </c>
      <c r="U49">
        <v>58.009530574889538</v>
      </c>
      <c r="V49">
        <v>8.7509917251755258</v>
      </c>
      <c r="W49">
        <v>19.236653421860883</v>
      </c>
      <c r="X49">
        <v>60.606637541693473</v>
      </c>
      <c r="Y49">
        <v>0</v>
      </c>
      <c r="Z49">
        <v>2.7549919372727265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6.0492481227180539</v>
      </c>
      <c r="AG49">
        <v>28.986734049200003</v>
      </c>
      <c r="AH49">
        <v>0</v>
      </c>
      <c r="AI49">
        <v>0</v>
      </c>
      <c r="AJ49">
        <v>0</v>
      </c>
      <c r="AK49">
        <v>23.057408400000003</v>
      </c>
      <c r="AL49">
        <v>9.173535799999998</v>
      </c>
      <c r="AM49">
        <v>0</v>
      </c>
      <c r="AN49">
        <v>0</v>
      </c>
      <c r="AO49">
        <v>0</v>
      </c>
      <c r="AP49">
        <v>0.43297707191383594</v>
      </c>
      <c r="AQ49">
        <v>0</v>
      </c>
      <c r="AR49">
        <v>0.69971069999999969</v>
      </c>
      <c r="AS49">
        <v>7.0475351454058872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753.88173953836065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317.46068678608509</v>
      </c>
      <c r="L50">
        <v>6.1100501838906967</v>
      </c>
      <c r="M50">
        <v>58.022773091169803</v>
      </c>
      <c r="N50">
        <v>49.912745203731411</v>
      </c>
      <c r="O50">
        <v>35.250272612642902</v>
      </c>
      <c r="P50">
        <v>23.877070090209379</v>
      </c>
      <c r="Q50">
        <v>9.2203689757027139</v>
      </c>
      <c r="R50">
        <v>17.905291325324836</v>
      </c>
      <c r="S50">
        <v>11.148803757384798</v>
      </c>
      <c r="T50">
        <v>0</v>
      </c>
      <c r="U50">
        <v>58.009530574889538</v>
      </c>
      <c r="V50">
        <v>8.7509917251755258</v>
      </c>
      <c r="W50">
        <v>19.236653421860883</v>
      </c>
      <c r="X50">
        <v>60.606637541693473</v>
      </c>
      <c r="Y50">
        <v>0</v>
      </c>
      <c r="Z50">
        <v>2.7549919372727265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6.0492481227180539</v>
      </c>
      <c r="AG50">
        <v>28.986734049200003</v>
      </c>
      <c r="AH50">
        <v>0</v>
      </c>
      <c r="AI50">
        <v>0</v>
      </c>
      <c r="AJ50">
        <v>0</v>
      </c>
      <c r="AK50">
        <v>23.057408400000003</v>
      </c>
      <c r="AL50">
        <v>9.173535799999998</v>
      </c>
      <c r="AM50">
        <v>0</v>
      </c>
      <c r="AN50">
        <v>0</v>
      </c>
      <c r="AO50">
        <v>0</v>
      </c>
      <c r="AP50">
        <v>0.43297707191383594</v>
      </c>
      <c r="AQ50">
        <v>0</v>
      </c>
      <c r="AR50">
        <v>0.69971069999999969</v>
      </c>
      <c r="AS50">
        <v>7.0475351454058872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753.71401651627127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317.4584829298293</v>
      </c>
      <c r="L51">
        <v>6.0399922068620491</v>
      </c>
      <c r="M51">
        <v>58.022773091169803</v>
      </c>
      <c r="N51">
        <v>49.912745203731411</v>
      </c>
      <c r="O51">
        <v>35.250272612642902</v>
      </c>
      <c r="P51">
        <v>23.877070090209379</v>
      </c>
      <c r="Q51">
        <v>9.2203689757027139</v>
      </c>
      <c r="R51">
        <v>17.905291325324836</v>
      </c>
      <c r="S51">
        <v>11.148803757384798</v>
      </c>
      <c r="T51">
        <v>0</v>
      </c>
      <c r="U51">
        <v>58.009530574889538</v>
      </c>
      <c r="V51">
        <v>8.7509917251755258</v>
      </c>
      <c r="W51">
        <v>19.236653421860883</v>
      </c>
      <c r="X51">
        <v>60.606637541693473</v>
      </c>
      <c r="Y51">
        <v>0</v>
      </c>
      <c r="Z51">
        <v>2.7549919372727265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28.986734049200003</v>
      </c>
      <c r="AH51">
        <v>0</v>
      </c>
      <c r="AI51">
        <v>0</v>
      </c>
      <c r="AJ51">
        <v>0</v>
      </c>
      <c r="AK51">
        <v>23.057408400000003</v>
      </c>
      <c r="AL51">
        <v>1.0007495092082614</v>
      </c>
      <c r="AM51">
        <v>0</v>
      </c>
      <c r="AN51">
        <v>0</v>
      </c>
      <c r="AO51">
        <v>0</v>
      </c>
      <c r="AP51">
        <v>0.43297707191383594</v>
      </c>
      <c r="AQ51">
        <v>0</v>
      </c>
      <c r="AR51">
        <v>0.69971069999999969</v>
      </c>
      <c r="AS51">
        <v>7.0475351454058872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739.41972026947724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317.46070138305862</v>
      </c>
      <c r="L52">
        <v>6.0399922068620491</v>
      </c>
      <c r="M52">
        <v>58.022773091169803</v>
      </c>
      <c r="N52">
        <v>49.912745203731411</v>
      </c>
      <c r="O52">
        <v>35.250272612642902</v>
      </c>
      <c r="P52">
        <v>23.877070090209379</v>
      </c>
      <c r="Q52">
        <v>9.2203689757027139</v>
      </c>
      <c r="R52">
        <v>17.905291325324836</v>
      </c>
      <c r="S52">
        <v>11.148803757384798</v>
      </c>
      <c r="T52">
        <v>0</v>
      </c>
      <c r="U52">
        <v>58.009530574889538</v>
      </c>
      <c r="V52">
        <v>8.7509917251755258</v>
      </c>
      <c r="W52">
        <v>19.236653421860883</v>
      </c>
      <c r="X52">
        <v>60.606637541693473</v>
      </c>
      <c r="Y52">
        <v>0</v>
      </c>
      <c r="Z52">
        <v>2.7549919372727265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28.986734049200003</v>
      </c>
      <c r="AH52">
        <v>0</v>
      </c>
      <c r="AI52">
        <v>0</v>
      </c>
      <c r="AJ52">
        <v>0</v>
      </c>
      <c r="AK52">
        <v>23.057408400000003</v>
      </c>
      <c r="AL52">
        <v>1.0007495092082614</v>
      </c>
      <c r="AM52">
        <v>0</v>
      </c>
      <c r="AN52">
        <v>0</v>
      </c>
      <c r="AO52">
        <v>0</v>
      </c>
      <c r="AP52">
        <v>0.43297707191383594</v>
      </c>
      <c r="AQ52">
        <v>0</v>
      </c>
      <c r="AR52">
        <v>0.69971069999999969</v>
      </c>
      <c r="AS52">
        <v>7.0475351454058872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739.4219387227065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317.46072448024825</v>
      </c>
      <c r="L53">
        <v>6.0399922068620491</v>
      </c>
      <c r="M53">
        <v>58.022773091169803</v>
      </c>
      <c r="N53">
        <v>49.912745203731411</v>
      </c>
      <c r="O53">
        <v>35.250272612642902</v>
      </c>
      <c r="P53">
        <v>23.877070090209379</v>
      </c>
      <c r="Q53">
        <v>9.2203689757027139</v>
      </c>
      <c r="R53">
        <v>17.905291325324836</v>
      </c>
      <c r="S53">
        <v>11.148803757384798</v>
      </c>
      <c r="T53">
        <v>0</v>
      </c>
      <c r="U53">
        <v>58.009530574889538</v>
      </c>
      <c r="V53">
        <v>8.7509917251755258</v>
      </c>
      <c r="W53">
        <v>19.236653421860883</v>
      </c>
      <c r="X53">
        <v>60.606637541693473</v>
      </c>
      <c r="Y53">
        <v>0</v>
      </c>
      <c r="Z53">
        <v>2.7549919372727265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28.986734049200003</v>
      </c>
      <c r="AH53">
        <v>0</v>
      </c>
      <c r="AI53">
        <v>0</v>
      </c>
      <c r="AJ53">
        <v>0</v>
      </c>
      <c r="AK53">
        <v>23.057408400000003</v>
      </c>
      <c r="AL53">
        <v>1.6679155999999997</v>
      </c>
      <c r="AM53">
        <v>0</v>
      </c>
      <c r="AN53">
        <v>0</v>
      </c>
      <c r="AO53">
        <v>0</v>
      </c>
      <c r="AP53">
        <v>0.43297707191383594</v>
      </c>
      <c r="AQ53">
        <v>0</v>
      </c>
      <c r="AR53">
        <v>5.5976855999999975</v>
      </c>
      <c r="AS53">
        <v>2.0460587181088319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739.98562638339081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317.46074074246917</v>
      </c>
      <c r="L54">
        <v>6.0399922068620491</v>
      </c>
      <c r="M54">
        <v>58.022773091169803</v>
      </c>
      <c r="N54">
        <v>49.912745203731411</v>
      </c>
      <c r="O54">
        <v>35.250272612642902</v>
      </c>
      <c r="P54">
        <v>23.877070090209379</v>
      </c>
      <c r="Q54">
        <v>9.2203689757027139</v>
      </c>
      <c r="R54">
        <v>17.905291325324836</v>
      </c>
      <c r="S54">
        <v>11.148803757384798</v>
      </c>
      <c r="T54">
        <v>0</v>
      </c>
      <c r="U54">
        <v>58.009530574889538</v>
      </c>
      <c r="V54">
        <v>8.7509917251755258</v>
      </c>
      <c r="W54">
        <v>19.236653421860883</v>
      </c>
      <c r="X54">
        <v>60.606637541693473</v>
      </c>
      <c r="Y54">
        <v>0</v>
      </c>
      <c r="Z54">
        <v>2.7549919372727265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28.986734049200003</v>
      </c>
      <c r="AH54">
        <v>0</v>
      </c>
      <c r="AI54">
        <v>0</v>
      </c>
      <c r="AJ54">
        <v>0</v>
      </c>
      <c r="AK54">
        <v>23.057408400000003</v>
      </c>
      <c r="AL54">
        <v>1.6679155999999997</v>
      </c>
      <c r="AM54">
        <v>0</v>
      </c>
      <c r="AN54">
        <v>0</v>
      </c>
      <c r="AO54">
        <v>0</v>
      </c>
      <c r="AP54">
        <v>0.43297707191383594</v>
      </c>
      <c r="AQ54">
        <v>0</v>
      </c>
      <c r="AR54">
        <v>5.5976855999999975</v>
      </c>
      <c r="AS54">
        <v>2.0460587181088319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739.98564264561173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317.45614039780185</v>
      </c>
      <c r="L55">
        <v>6.0399922068620491</v>
      </c>
      <c r="M55">
        <v>58.022773091169803</v>
      </c>
      <c r="N55">
        <v>49.912745203731411</v>
      </c>
      <c r="O55">
        <v>35.250272612642902</v>
      </c>
      <c r="P55">
        <v>23.877070090209379</v>
      </c>
      <c r="Q55">
        <v>9.2203689757027139</v>
      </c>
      <c r="R55">
        <v>17.905291325324836</v>
      </c>
      <c r="S55">
        <v>11.148803757384798</v>
      </c>
      <c r="T55">
        <v>0</v>
      </c>
      <c r="U55">
        <v>58.009530574889538</v>
      </c>
      <c r="V55">
        <v>8.7509917251755258</v>
      </c>
      <c r="W55">
        <v>19.236653421860883</v>
      </c>
      <c r="X55">
        <v>60.606637541693473</v>
      </c>
      <c r="Y55">
        <v>0</v>
      </c>
      <c r="Z55">
        <v>2.7549919372727265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28.986734049200003</v>
      </c>
      <c r="AH55">
        <v>0</v>
      </c>
      <c r="AI55">
        <v>0</v>
      </c>
      <c r="AJ55">
        <v>0</v>
      </c>
      <c r="AK55">
        <v>23.057408400000003</v>
      </c>
      <c r="AL55">
        <v>1.6679155999999997</v>
      </c>
      <c r="AM55">
        <v>0</v>
      </c>
      <c r="AN55">
        <v>0</v>
      </c>
      <c r="AO55">
        <v>0</v>
      </c>
      <c r="AP55">
        <v>0.43297707191383594</v>
      </c>
      <c r="AQ55">
        <v>0</v>
      </c>
      <c r="AR55">
        <v>5.5976855999999975</v>
      </c>
      <c r="AS55">
        <v>2.0460587181088319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739.98104230094441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317.45614039780185</v>
      </c>
      <c r="L56">
        <v>6.0399922068620491</v>
      </c>
      <c r="M56">
        <v>58.022773091169803</v>
      </c>
      <c r="N56">
        <v>49.912745203731411</v>
      </c>
      <c r="O56">
        <v>35.250272612642902</v>
      </c>
      <c r="P56">
        <v>23.877070090209379</v>
      </c>
      <c r="Q56">
        <v>9.2203689757027139</v>
      </c>
      <c r="R56">
        <v>17.905291325324836</v>
      </c>
      <c r="S56">
        <v>11.148803757384798</v>
      </c>
      <c r="T56">
        <v>0</v>
      </c>
      <c r="U56">
        <v>58.009530574889538</v>
      </c>
      <c r="V56">
        <v>8.7509917251755258</v>
      </c>
      <c r="W56">
        <v>19.236653421860883</v>
      </c>
      <c r="X56">
        <v>60.606637541693473</v>
      </c>
      <c r="Y56">
        <v>0</v>
      </c>
      <c r="Z56">
        <v>2.7549919372727265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28.986734049200003</v>
      </c>
      <c r="AH56">
        <v>0</v>
      </c>
      <c r="AI56">
        <v>0</v>
      </c>
      <c r="AJ56">
        <v>0</v>
      </c>
      <c r="AK56">
        <v>23.057408400000003</v>
      </c>
      <c r="AL56">
        <v>1.6679155999999997</v>
      </c>
      <c r="AM56">
        <v>0</v>
      </c>
      <c r="AN56">
        <v>0</v>
      </c>
      <c r="AO56">
        <v>0</v>
      </c>
      <c r="AP56">
        <v>0.43297707191383594</v>
      </c>
      <c r="AQ56">
        <v>0</v>
      </c>
      <c r="AR56">
        <v>5.5976855999999975</v>
      </c>
      <c r="AS56">
        <v>2.0460587181088319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739.98104230094441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317.45614039780185</v>
      </c>
      <c r="L57">
        <v>6.0400772728880048</v>
      </c>
      <c r="M57">
        <v>58.022773091169803</v>
      </c>
      <c r="N57">
        <v>49.912745203731411</v>
      </c>
      <c r="O57">
        <v>35.250272612642902</v>
      </c>
      <c r="P57">
        <v>23.877070090209379</v>
      </c>
      <c r="Q57">
        <v>9.2181332285864439</v>
      </c>
      <c r="R57">
        <v>17.905291325324836</v>
      </c>
      <c r="S57">
        <v>11.147947920215151</v>
      </c>
      <c r="T57">
        <v>0</v>
      </c>
      <c r="U57">
        <v>58.009530574889538</v>
      </c>
      <c r="V57">
        <v>8.7509917251755258</v>
      </c>
      <c r="W57">
        <v>19.236653421860883</v>
      </c>
      <c r="X57">
        <v>60.606637541693473</v>
      </c>
      <c r="Y57">
        <v>0</v>
      </c>
      <c r="Z57">
        <v>2.7549919372727265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28.986734049200003</v>
      </c>
      <c r="AH57">
        <v>0</v>
      </c>
      <c r="AI57">
        <v>0</v>
      </c>
      <c r="AJ57">
        <v>0</v>
      </c>
      <c r="AK57">
        <v>23.057408400000003</v>
      </c>
      <c r="AL57">
        <v>1.6679155999999997</v>
      </c>
      <c r="AM57">
        <v>0</v>
      </c>
      <c r="AN57">
        <v>0</v>
      </c>
      <c r="AO57">
        <v>0</v>
      </c>
      <c r="AP57">
        <v>0.43297707191383594</v>
      </c>
      <c r="AQ57">
        <v>0</v>
      </c>
      <c r="AR57">
        <v>0.93294759999999965</v>
      </c>
      <c r="AS57">
        <v>2.0460587181088319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735.31329778268446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317.45614039780185</v>
      </c>
      <c r="L58">
        <v>6.0400772728880048</v>
      </c>
      <c r="M58">
        <v>58.022773091169803</v>
      </c>
      <c r="N58">
        <v>49.912745203731411</v>
      </c>
      <c r="O58">
        <v>35.250272612642902</v>
      </c>
      <c r="P58">
        <v>23.877070090209379</v>
      </c>
      <c r="Q58">
        <v>9.2181332285864439</v>
      </c>
      <c r="R58">
        <v>17.908107636363635</v>
      </c>
      <c r="S58">
        <v>11.147947920215151</v>
      </c>
      <c r="T58">
        <v>0</v>
      </c>
      <c r="U58">
        <v>58.009530574889538</v>
      </c>
      <c r="V58">
        <v>8.7518924753289458</v>
      </c>
      <c r="W58">
        <v>19.236653421860883</v>
      </c>
      <c r="X58">
        <v>60.606637541693473</v>
      </c>
      <c r="Y58">
        <v>0</v>
      </c>
      <c r="Z58">
        <v>2.7549919372727265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28.986734049200003</v>
      </c>
      <c r="AH58">
        <v>0</v>
      </c>
      <c r="AI58">
        <v>0</v>
      </c>
      <c r="AJ58">
        <v>0</v>
      </c>
      <c r="AK58">
        <v>23.057408400000003</v>
      </c>
      <c r="AL58">
        <v>1.6679155999999997</v>
      </c>
      <c r="AM58">
        <v>0</v>
      </c>
      <c r="AN58">
        <v>0</v>
      </c>
      <c r="AO58">
        <v>0</v>
      </c>
      <c r="AP58">
        <v>0.43297707191383594</v>
      </c>
      <c r="AQ58">
        <v>0</v>
      </c>
      <c r="AR58">
        <v>0.93294759999999965</v>
      </c>
      <c r="AS58">
        <v>2.0460587181088319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735.3170148438769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317.45614039780185</v>
      </c>
      <c r="L59">
        <v>6.0400772728880048</v>
      </c>
      <c r="M59">
        <v>58.022773091169803</v>
      </c>
      <c r="N59">
        <v>49.912745203731411</v>
      </c>
      <c r="O59">
        <v>35.250272612642902</v>
      </c>
      <c r="P59">
        <v>23.877070090209379</v>
      </c>
      <c r="Q59">
        <v>9.2181332285864439</v>
      </c>
      <c r="R59">
        <v>17.908107636363635</v>
      </c>
      <c r="S59">
        <v>11.147947920215151</v>
      </c>
      <c r="T59">
        <v>0</v>
      </c>
      <c r="U59">
        <v>58.009530574889538</v>
      </c>
      <c r="V59">
        <v>8.7518924753289458</v>
      </c>
      <c r="W59">
        <v>19.236653421860883</v>
      </c>
      <c r="X59">
        <v>60.606637541693473</v>
      </c>
      <c r="Y59">
        <v>0</v>
      </c>
      <c r="Z59">
        <v>2.7549919372727265</v>
      </c>
      <c r="AA59">
        <v>0</v>
      </c>
      <c r="AB59">
        <v>0</v>
      </c>
      <c r="AC59">
        <v>0</v>
      </c>
      <c r="AD59">
        <v>0</v>
      </c>
      <c r="AE59">
        <v>0.81313050000000009</v>
      </c>
      <c r="AF59">
        <v>0</v>
      </c>
      <c r="AG59">
        <v>28.986734049200003</v>
      </c>
      <c r="AH59">
        <v>0</v>
      </c>
      <c r="AI59">
        <v>0</v>
      </c>
      <c r="AJ59">
        <v>0</v>
      </c>
      <c r="AK59">
        <v>23.057408400000003</v>
      </c>
      <c r="AL59">
        <v>1.6679155999999997</v>
      </c>
      <c r="AM59">
        <v>0</v>
      </c>
      <c r="AN59">
        <v>0</v>
      </c>
      <c r="AO59">
        <v>0</v>
      </c>
      <c r="AP59">
        <v>0.43297707191383594</v>
      </c>
      <c r="AQ59">
        <v>0</v>
      </c>
      <c r="AR59">
        <v>0.93294759999999965</v>
      </c>
      <c r="AS59">
        <v>2.0460587181088319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736.13014534387696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317.45614039780185</v>
      </c>
      <c r="L60">
        <v>6.0400772728880048</v>
      </c>
      <c r="M60">
        <v>58.022773091169803</v>
      </c>
      <c r="N60">
        <v>49.912745203731411</v>
      </c>
      <c r="O60">
        <v>35.250272612642902</v>
      </c>
      <c r="P60">
        <v>23.877070090209379</v>
      </c>
      <c r="Q60">
        <v>9.2181332285864439</v>
      </c>
      <c r="R60">
        <v>17.908107636363635</v>
      </c>
      <c r="S60">
        <v>11.147947920215151</v>
      </c>
      <c r="T60">
        <v>0</v>
      </c>
      <c r="U60">
        <v>58.009530574889538</v>
      </c>
      <c r="V60">
        <v>8.7518924753289458</v>
      </c>
      <c r="W60">
        <v>19.236653421860883</v>
      </c>
      <c r="X60">
        <v>60.606637541693473</v>
      </c>
      <c r="Y60">
        <v>0</v>
      </c>
      <c r="Z60">
        <v>2.7549919372727265</v>
      </c>
      <c r="AA60">
        <v>0</v>
      </c>
      <c r="AB60">
        <v>0</v>
      </c>
      <c r="AC60">
        <v>0</v>
      </c>
      <c r="AD60">
        <v>0</v>
      </c>
      <c r="AE60">
        <v>0.81313050000000009</v>
      </c>
      <c r="AF60">
        <v>0</v>
      </c>
      <c r="AG60">
        <v>28.986734049200003</v>
      </c>
      <c r="AH60">
        <v>0</v>
      </c>
      <c r="AI60">
        <v>0</v>
      </c>
      <c r="AJ60">
        <v>0</v>
      </c>
      <c r="AK60">
        <v>23.057408400000003</v>
      </c>
      <c r="AL60">
        <v>1.6679155999999997</v>
      </c>
      <c r="AM60">
        <v>0</v>
      </c>
      <c r="AN60">
        <v>0</v>
      </c>
      <c r="AO60">
        <v>0</v>
      </c>
      <c r="AP60">
        <v>0.43297707191383594</v>
      </c>
      <c r="AQ60">
        <v>0</v>
      </c>
      <c r="AR60">
        <v>0.93294759999999965</v>
      </c>
      <c r="AS60">
        <v>2.0460587181088319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736.13014534387696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363.02139188438269</v>
      </c>
      <c r="L61">
        <v>6.0399922068620491</v>
      </c>
      <c r="M61">
        <v>58.022773091169803</v>
      </c>
      <c r="N61">
        <v>49.912745203731411</v>
      </c>
      <c r="O61">
        <v>35.250272612642902</v>
      </c>
      <c r="P61">
        <v>23.877070090209379</v>
      </c>
      <c r="Q61">
        <v>9.2203689757027139</v>
      </c>
      <c r="R61">
        <v>17.757754528189913</v>
      </c>
      <c r="S61">
        <v>10.959138919871796</v>
      </c>
      <c r="T61">
        <v>0</v>
      </c>
      <c r="U61">
        <v>58.009530574889538</v>
      </c>
      <c r="V61">
        <v>8.7509917251755258</v>
      </c>
      <c r="W61">
        <v>19.236653421860883</v>
      </c>
      <c r="X61">
        <v>60.606637541693473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0.81313050000000009</v>
      </c>
      <c r="AF61">
        <v>0</v>
      </c>
      <c r="AG61">
        <v>28.986734049200003</v>
      </c>
      <c r="AH61">
        <v>0</v>
      </c>
      <c r="AI61">
        <v>0</v>
      </c>
      <c r="AJ61">
        <v>0</v>
      </c>
      <c r="AK61">
        <v>23.057408400000003</v>
      </c>
      <c r="AL61">
        <v>1.6679155999999997</v>
      </c>
      <c r="AM61">
        <v>0</v>
      </c>
      <c r="AN61">
        <v>0</v>
      </c>
      <c r="AO61">
        <v>0</v>
      </c>
      <c r="AP61">
        <v>0.43297707191383594</v>
      </c>
      <c r="AQ61">
        <v>9.4103609600000002</v>
      </c>
      <c r="AR61">
        <v>0.93294759999999965</v>
      </c>
      <c r="AS61">
        <v>2.0460587181088319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788.01285367560467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413.66407586954375</v>
      </c>
      <c r="L62">
        <v>6.0399922068620491</v>
      </c>
      <c r="M62">
        <v>58.022773091169803</v>
      </c>
      <c r="N62">
        <v>49.912745203731411</v>
      </c>
      <c r="O62">
        <v>35.250272612642902</v>
      </c>
      <c r="P62">
        <v>23.877070090209379</v>
      </c>
      <c r="Q62">
        <v>9.2203689757027139</v>
      </c>
      <c r="R62">
        <v>17.905291325324836</v>
      </c>
      <c r="S62">
        <v>11.148803757384798</v>
      </c>
      <c r="T62">
        <v>0</v>
      </c>
      <c r="U62">
        <v>58.009530574889538</v>
      </c>
      <c r="V62">
        <v>8.7509917251755258</v>
      </c>
      <c r="W62">
        <v>19.236653421860883</v>
      </c>
      <c r="X62">
        <v>60.606637541693473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0.81313050000000009</v>
      </c>
      <c r="AF62">
        <v>0</v>
      </c>
      <c r="AG62">
        <v>28.986734049200003</v>
      </c>
      <c r="AH62">
        <v>0</v>
      </c>
      <c r="AI62">
        <v>0</v>
      </c>
      <c r="AJ62">
        <v>0</v>
      </c>
      <c r="AK62">
        <v>23.057408400000003</v>
      </c>
      <c r="AL62">
        <v>1.6679155999999997</v>
      </c>
      <c r="AM62">
        <v>0</v>
      </c>
      <c r="AN62">
        <v>0</v>
      </c>
      <c r="AO62">
        <v>0</v>
      </c>
      <c r="AP62">
        <v>0.43297707191383594</v>
      </c>
      <c r="AQ62">
        <v>9.4103609600000002</v>
      </c>
      <c r="AR62">
        <v>0.93294759999999965</v>
      </c>
      <c r="AS62">
        <v>2.0460587181088319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838.99273929541368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461.75938731461673</v>
      </c>
      <c r="L63">
        <v>6.0399779388383585</v>
      </c>
      <c r="M63">
        <v>58.022773091169803</v>
      </c>
      <c r="N63">
        <v>49.912745203731411</v>
      </c>
      <c r="O63">
        <v>35.250272612642902</v>
      </c>
      <c r="P63">
        <v>23.877070090209379</v>
      </c>
      <c r="Q63">
        <v>9.2203689757027139</v>
      </c>
      <c r="R63">
        <v>17.905291325324836</v>
      </c>
      <c r="S63">
        <v>11.148803757384798</v>
      </c>
      <c r="T63">
        <v>0</v>
      </c>
      <c r="U63">
        <v>58.009530574889538</v>
      </c>
      <c r="V63">
        <v>8.7509917251755258</v>
      </c>
      <c r="W63">
        <v>19.236653421860883</v>
      </c>
      <c r="X63">
        <v>60.606637541693473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0.81313050000000009</v>
      </c>
      <c r="AF63">
        <v>0</v>
      </c>
      <c r="AG63">
        <v>28.986734049200003</v>
      </c>
      <c r="AH63">
        <v>0</v>
      </c>
      <c r="AI63">
        <v>0</v>
      </c>
      <c r="AJ63">
        <v>0</v>
      </c>
      <c r="AK63">
        <v>23.057408400000003</v>
      </c>
      <c r="AL63">
        <v>1.6679155999999997</v>
      </c>
      <c r="AM63">
        <v>0</v>
      </c>
      <c r="AN63">
        <v>0</v>
      </c>
      <c r="AO63">
        <v>0</v>
      </c>
      <c r="AP63">
        <v>0</v>
      </c>
      <c r="AQ63">
        <v>9.4103609600000002</v>
      </c>
      <c r="AR63">
        <v>5.5976855999999975</v>
      </c>
      <c r="AS63">
        <v>2.0460587181088319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891.31979740054919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485.702397652787</v>
      </c>
      <c r="L64">
        <v>6.0399779388383585</v>
      </c>
      <c r="M64">
        <v>58.022773091169803</v>
      </c>
      <c r="N64">
        <v>49.912745203731411</v>
      </c>
      <c r="O64">
        <v>35.250272612642902</v>
      </c>
      <c r="P64">
        <v>23.877070090209379</v>
      </c>
      <c r="Q64">
        <v>9.2203689757027139</v>
      </c>
      <c r="R64">
        <v>17.905291325324836</v>
      </c>
      <c r="S64">
        <v>11.148803757384798</v>
      </c>
      <c r="T64">
        <v>0</v>
      </c>
      <c r="U64">
        <v>58.009530574889538</v>
      </c>
      <c r="V64">
        <v>8.7509917251755258</v>
      </c>
      <c r="W64">
        <v>19.236653421860883</v>
      </c>
      <c r="X64">
        <v>60.606637541693473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0.81313050000000009</v>
      </c>
      <c r="AF64">
        <v>0</v>
      </c>
      <c r="AG64">
        <v>28.986734049200003</v>
      </c>
      <c r="AH64">
        <v>0</v>
      </c>
      <c r="AI64">
        <v>0</v>
      </c>
      <c r="AJ64">
        <v>0</v>
      </c>
      <c r="AK64">
        <v>23.057408400000003</v>
      </c>
      <c r="AL64">
        <v>1.6679155999999997</v>
      </c>
      <c r="AM64">
        <v>0</v>
      </c>
      <c r="AN64">
        <v>0</v>
      </c>
      <c r="AO64">
        <v>0</v>
      </c>
      <c r="AP64">
        <v>0</v>
      </c>
      <c r="AQ64">
        <v>18.904743</v>
      </c>
      <c r="AR64">
        <v>5.5976855999999975</v>
      </c>
      <c r="AS64">
        <v>2.0460587181088319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924.75718977871952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487.63200595055673</v>
      </c>
      <c r="L65">
        <v>6.0399779388383585</v>
      </c>
      <c r="M65">
        <v>58.022773091169803</v>
      </c>
      <c r="N65">
        <v>49.912745203731411</v>
      </c>
      <c r="O65">
        <v>35.250272612642902</v>
      </c>
      <c r="P65">
        <v>23.877070090209379</v>
      </c>
      <c r="Q65">
        <v>9.2203689757027139</v>
      </c>
      <c r="R65">
        <v>17.905291325324836</v>
      </c>
      <c r="S65">
        <v>11.148803757384798</v>
      </c>
      <c r="T65">
        <v>0</v>
      </c>
      <c r="U65">
        <v>58.009530574889538</v>
      </c>
      <c r="V65">
        <v>8.7509917251755258</v>
      </c>
      <c r="W65">
        <v>19.236653421860883</v>
      </c>
      <c r="X65">
        <v>60.606637541693473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0.81313050000000009</v>
      </c>
      <c r="AF65">
        <v>0</v>
      </c>
      <c r="AG65">
        <v>28.986734049200003</v>
      </c>
      <c r="AH65">
        <v>0</v>
      </c>
      <c r="AI65">
        <v>0</v>
      </c>
      <c r="AJ65">
        <v>0</v>
      </c>
      <c r="AK65">
        <v>23.057408400000003</v>
      </c>
      <c r="AL65">
        <v>9.173535799999998</v>
      </c>
      <c r="AM65">
        <v>0</v>
      </c>
      <c r="AN65">
        <v>0</v>
      </c>
      <c r="AO65">
        <v>0</v>
      </c>
      <c r="AP65">
        <v>0</v>
      </c>
      <c r="AQ65">
        <v>18.904743</v>
      </c>
      <c r="AR65">
        <v>5.5976855999999975</v>
      </c>
      <c r="AS65">
        <v>2.2733985756764796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934.41975813405668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487.63200595055673</v>
      </c>
      <c r="L66">
        <v>6.0399779388383585</v>
      </c>
      <c r="M66">
        <v>58.022773091169803</v>
      </c>
      <c r="N66">
        <v>49.912745203731411</v>
      </c>
      <c r="O66">
        <v>35.250272612642902</v>
      </c>
      <c r="P66">
        <v>23.877070090209379</v>
      </c>
      <c r="Q66">
        <v>9.2203689757027139</v>
      </c>
      <c r="R66">
        <v>17.905291325324836</v>
      </c>
      <c r="S66">
        <v>11.148803757384798</v>
      </c>
      <c r="T66">
        <v>0</v>
      </c>
      <c r="U66">
        <v>58.009530574889538</v>
      </c>
      <c r="V66">
        <v>8.7509917251755258</v>
      </c>
      <c r="W66">
        <v>19.236653421860883</v>
      </c>
      <c r="X66">
        <v>60.606637541693473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0.81313050000000009</v>
      </c>
      <c r="AF66">
        <v>0</v>
      </c>
      <c r="AG66">
        <v>28.986734049200003</v>
      </c>
      <c r="AH66">
        <v>9.6027609599999995</v>
      </c>
      <c r="AI66">
        <v>0</v>
      </c>
      <c r="AJ66">
        <v>0</v>
      </c>
      <c r="AK66">
        <v>23.057408400000003</v>
      </c>
      <c r="AL66">
        <v>9.173535799999998</v>
      </c>
      <c r="AM66">
        <v>0</v>
      </c>
      <c r="AN66">
        <v>0</v>
      </c>
      <c r="AO66">
        <v>0</v>
      </c>
      <c r="AP66">
        <v>0</v>
      </c>
      <c r="AQ66">
        <v>28.987272600000001</v>
      </c>
      <c r="AR66">
        <v>5.5976855999999975</v>
      </c>
      <c r="AS66">
        <v>2.2733985756764796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954.10504869405656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487.63200595055673</v>
      </c>
      <c r="L67">
        <v>6.0399779388383585</v>
      </c>
      <c r="M67">
        <v>58.022773091169803</v>
      </c>
      <c r="N67">
        <v>49.912745203731411</v>
      </c>
      <c r="O67">
        <v>35.250272612642902</v>
      </c>
      <c r="P67">
        <v>23.877070090209379</v>
      </c>
      <c r="Q67">
        <v>9.2203689757027139</v>
      </c>
      <c r="R67">
        <v>17.905291325324836</v>
      </c>
      <c r="S67">
        <v>11.148803757384798</v>
      </c>
      <c r="T67">
        <v>0</v>
      </c>
      <c r="U67">
        <v>58.009530574889538</v>
      </c>
      <c r="V67">
        <v>8.7509917251755258</v>
      </c>
      <c r="W67">
        <v>19.236653421860883</v>
      </c>
      <c r="X67">
        <v>60.606637541693473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0.81313050000000009</v>
      </c>
      <c r="AF67">
        <v>0</v>
      </c>
      <c r="AG67">
        <v>28.986734049200003</v>
      </c>
      <c r="AH67">
        <v>9.6027609599999995</v>
      </c>
      <c r="AI67">
        <v>0</v>
      </c>
      <c r="AJ67">
        <v>0</v>
      </c>
      <c r="AK67">
        <v>23.057408400000003</v>
      </c>
      <c r="AL67">
        <v>9.173535799999998</v>
      </c>
      <c r="AM67">
        <v>0</v>
      </c>
      <c r="AN67">
        <v>0</v>
      </c>
      <c r="AO67">
        <v>0</v>
      </c>
      <c r="AP67">
        <v>0</v>
      </c>
      <c r="AQ67">
        <v>28.987272600000001</v>
      </c>
      <c r="AR67">
        <v>11.195371199999995</v>
      </c>
      <c r="AS67">
        <v>7.0475351454058872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964.47687086378596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487.63200595055673</v>
      </c>
      <c r="L68">
        <v>6.0399779388383585</v>
      </c>
      <c r="M68">
        <v>58.022773091169803</v>
      </c>
      <c r="N68">
        <v>49.912745203731411</v>
      </c>
      <c r="O68">
        <v>35.250272612642902</v>
      </c>
      <c r="P68">
        <v>23.877070090209379</v>
      </c>
      <c r="Q68">
        <v>9.2203689757027139</v>
      </c>
      <c r="R68">
        <v>17.905291325324836</v>
      </c>
      <c r="S68">
        <v>11.148803757384798</v>
      </c>
      <c r="T68">
        <v>0</v>
      </c>
      <c r="U68">
        <v>58.009530574889538</v>
      </c>
      <c r="V68">
        <v>8.7509917251755258</v>
      </c>
      <c r="W68">
        <v>19.236653421860883</v>
      </c>
      <c r="X68">
        <v>60.606637541693473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0.81313050000000009</v>
      </c>
      <c r="AF68">
        <v>0</v>
      </c>
      <c r="AG68">
        <v>28.986734049200003</v>
      </c>
      <c r="AH68">
        <v>9.6027609599999995</v>
      </c>
      <c r="AI68">
        <v>0</v>
      </c>
      <c r="AJ68">
        <v>0</v>
      </c>
      <c r="AK68">
        <v>23.057408400000003</v>
      </c>
      <c r="AL68">
        <v>9.173535799999998</v>
      </c>
      <c r="AM68">
        <v>0</v>
      </c>
      <c r="AN68">
        <v>0</v>
      </c>
      <c r="AO68">
        <v>0</v>
      </c>
      <c r="AP68">
        <v>0</v>
      </c>
      <c r="AQ68">
        <v>28.987272600000001</v>
      </c>
      <c r="AR68">
        <v>11.195371199999995</v>
      </c>
      <c r="AS68">
        <v>7.0475351454058872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964.47687086378596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487.63200595055673</v>
      </c>
      <c r="L69">
        <v>6.0399779388383585</v>
      </c>
      <c r="M69">
        <v>58.022773091169803</v>
      </c>
      <c r="N69">
        <v>49.912745203731411</v>
      </c>
      <c r="O69">
        <v>35.250272612642902</v>
      </c>
      <c r="P69">
        <v>23.877070090209379</v>
      </c>
      <c r="Q69">
        <v>9.2203689757027139</v>
      </c>
      <c r="R69">
        <v>17.905291325324836</v>
      </c>
      <c r="S69">
        <v>11.148803757384798</v>
      </c>
      <c r="T69">
        <v>0</v>
      </c>
      <c r="U69">
        <v>58.009530574889538</v>
      </c>
      <c r="V69">
        <v>8.7509917251755258</v>
      </c>
      <c r="W69">
        <v>19.236653421860883</v>
      </c>
      <c r="X69">
        <v>60.606637541693473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0.81313050000000009</v>
      </c>
      <c r="AF69">
        <v>6.0492481227180539</v>
      </c>
      <c r="AG69">
        <v>28.986734049200003</v>
      </c>
      <c r="AH69">
        <v>9.8828415758394925</v>
      </c>
      <c r="AI69">
        <v>0</v>
      </c>
      <c r="AJ69">
        <v>0</v>
      </c>
      <c r="AK69">
        <v>23.057408400000003</v>
      </c>
      <c r="AL69">
        <v>9.173535799999998</v>
      </c>
      <c r="AM69">
        <v>0</v>
      </c>
      <c r="AN69">
        <v>0</v>
      </c>
      <c r="AO69">
        <v>0</v>
      </c>
      <c r="AP69">
        <v>0</v>
      </c>
      <c r="AQ69">
        <v>28.987272600000001</v>
      </c>
      <c r="AR69">
        <v>0.93294759999999965</v>
      </c>
      <c r="AS69">
        <v>7.0475351454058872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960.54377600234363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487.63200595055673</v>
      </c>
      <c r="L70">
        <v>6.0399779388383585</v>
      </c>
      <c r="M70">
        <v>58.022773091169803</v>
      </c>
      <c r="N70">
        <v>49.912745203731411</v>
      </c>
      <c r="O70">
        <v>35.250272612642902</v>
      </c>
      <c r="P70">
        <v>23.877070090209379</v>
      </c>
      <c r="Q70">
        <v>9.2203689757027139</v>
      </c>
      <c r="R70">
        <v>17.905291325324836</v>
      </c>
      <c r="S70">
        <v>11.148803757384798</v>
      </c>
      <c r="T70">
        <v>0</v>
      </c>
      <c r="U70">
        <v>58.009530574889538</v>
      </c>
      <c r="V70">
        <v>8.7509917251755258</v>
      </c>
      <c r="W70">
        <v>19.236653421860883</v>
      </c>
      <c r="X70">
        <v>60.606637541693473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0.81313050000000009</v>
      </c>
      <c r="AF70">
        <v>6.0492481227180539</v>
      </c>
      <c r="AG70">
        <v>28.986734049200003</v>
      </c>
      <c r="AH70">
        <v>19.605636959999998</v>
      </c>
      <c r="AI70">
        <v>0</v>
      </c>
      <c r="AJ70">
        <v>0</v>
      </c>
      <c r="AK70">
        <v>23.057408400000003</v>
      </c>
      <c r="AL70">
        <v>9.173535799999998</v>
      </c>
      <c r="AM70">
        <v>0</v>
      </c>
      <c r="AN70">
        <v>0</v>
      </c>
      <c r="AO70">
        <v>0</v>
      </c>
      <c r="AP70">
        <v>0</v>
      </c>
      <c r="AQ70">
        <v>29.491399079999997</v>
      </c>
      <c r="AR70">
        <v>0.69971069999999969</v>
      </c>
      <c r="AS70">
        <v>7.0475351454058872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970.537460966504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487.63200595055673</v>
      </c>
      <c r="L71">
        <v>6.0399779388383585</v>
      </c>
      <c r="M71">
        <v>58.022773091169803</v>
      </c>
      <c r="N71">
        <v>49.912745203731411</v>
      </c>
      <c r="O71">
        <v>35.250272612642902</v>
      </c>
      <c r="P71">
        <v>23.877070090209379</v>
      </c>
      <c r="Q71">
        <v>9.2203689757027139</v>
      </c>
      <c r="R71">
        <v>17.905291325324836</v>
      </c>
      <c r="S71">
        <v>11.148803757384798</v>
      </c>
      <c r="T71">
        <v>0</v>
      </c>
      <c r="U71">
        <v>58.009530574889538</v>
      </c>
      <c r="V71">
        <v>8.7509917251755258</v>
      </c>
      <c r="W71">
        <v>19.236653421860883</v>
      </c>
      <c r="X71">
        <v>60.606637541693473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3.3489144000000004</v>
      </c>
      <c r="AE71">
        <v>6.9625655931410755</v>
      </c>
      <c r="AF71">
        <v>12.098496938640974</v>
      </c>
      <c r="AG71">
        <v>28.986734049200003</v>
      </c>
      <c r="AH71">
        <v>29.608512959999999</v>
      </c>
      <c r="AI71">
        <v>0</v>
      </c>
      <c r="AJ71">
        <v>0</v>
      </c>
      <c r="AK71">
        <v>23.057408400000003</v>
      </c>
      <c r="AL71">
        <v>9.173535799999998</v>
      </c>
      <c r="AM71">
        <v>0</v>
      </c>
      <c r="AN71">
        <v>0</v>
      </c>
      <c r="AO71">
        <v>0</v>
      </c>
      <c r="AP71">
        <v>0</v>
      </c>
      <c r="AQ71">
        <v>29.491399079999997</v>
      </c>
      <c r="AR71">
        <v>0.69971069999999969</v>
      </c>
      <c r="AS71">
        <v>7.0475351454058872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996.08793527556804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487.63200595055673</v>
      </c>
      <c r="L72">
        <v>6.0399779388383585</v>
      </c>
      <c r="M72">
        <v>58.022773091169803</v>
      </c>
      <c r="N72">
        <v>49.912745203731411</v>
      </c>
      <c r="O72">
        <v>35.250272612642902</v>
      </c>
      <c r="P72">
        <v>23.877070090209379</v>
      </c>
      <c r="Q72">
        <v>9.2203689757027139</v>
      </c>
      <c r="R72">
        <v>17.905291325324836</v>
      </c>
      <c r="S72">
        <v>11.148803757384798</v>
      </c>
      <c r="T72">
        <v>0</v>
      </c>
      <c r="U72">
        <v>58.009530574889538</v>
      </c>
      <c r="V72">
        <v>8.7509917251755258</v>
      </c>
      <c r="W72">
        <v>19.236653421860883</v>
      </c>
      <c r="X72">
        <v>60.606637541693473</v>
      </c>
      <c r="Y72">
        <v>0</v>
      </c>
      <c r="Z72">
        <v>0.46474219999999988</v>
      </c>
      <c r="AA72">
        <v>2.970944600000001</v>
      </c>
      <c r="AB72">
        <v>1.4078869999999997</v>
      </c>
      <c r="AC72">
        <v>0</v>
      </c>
      <c r="AD72">
        <v>6.8005290313398952</v>
      </c>
      <c r="AE72">
        <v>13.925130747077164</v>
      </c>
      <c r="AF72">
        <v>18.147745061359032</v>
      </c>
      <c r="AG72">
        <v>28.986734049200003</v>
      </c>
      <c r="AH72">
        <v>39.531365864160506</v>
      </c>
      <c r="AI72">
        <v>0</v>
      </c>
      <c r="AJ72">
        <v>0</v>
      </c>
      <c r="AK72">
        <v>23.057408400000003</v>
      </c>
      <c r="AL72">
        <v>9.173535799999998</v>
      </c>
      <c r="AM72">
        <v>1.2389404721680419</v>
      </c>
      <c r="AN72">
        <v>0</v>
      </c>
      <c r="AO72">
        <v>0</v>
      </c>
      <c r="AP72">
        <v>0</v>
      </c>
      <c r="AQ72">
        <v>29.491399079999997</v>
      </c>
      <c r="AR72">
        <v>0.69971069999999969</v>
      </c>
      <c r="AS72">
        <v>2.2733985756764796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1023.7825937901613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487.63200595055673</v>
      </c>
      <c r="L73">
        <v>6.0399779388383585</v>
      </c>
      <c r="M73">
        <v>58.022773091169803</v>
      </c>
      <c r="N73">
        <v>49.912745203731411</v>
      </c>
      <c r="O73">
        <v>35.250272612642902</v>
      </c>
      <c r="P73">
        <v>23.877070090209379</v>
      </c>
      <c r="Q73">
        <v>9.2203689757027139</v>
      </c>
      <c r="R73">
        <v>17.905291325324836</v>
      </c>
      <c r="S73">
        <v>11.148803757384798</v>
      </c>
      <c r="T73">
        <v>0</v>
      </c>
      <c r="U73">
        <v>58.009530574889538</v>
      </c>
      <c r="V73">
        <v>8.7509917251755258</v>
      </c>
      <c r="W73">
        <v>19.236653421860883</v>
      </c>
      <c r="X73">
        <v>60.606637541693473</v>
      </c>
      <c r="Y73">
        <v>0</v>
      </c>
      <c r="Z73">
        <v>8.2649753726363624</v>
      </c>
      <c r="AA73">
        <v>5.8751264000000019</v>
      </c>
      <c r="AB73">
        <v>16.691908078769689</v>
      </c>
      <c r="AC73">
        <v>0</v>
      </c>
      <c r="AD73">
        <v>7.7203638808478434</v>
      </c>
      <c r="AE73">
        <v>13.925130747077164</v>
      </c>
      <c r="AF73">
        <v>25.985467289553757</v>
      </c>
      <c r="AG73">
        <v>28.986734049200003</v>
      </c>
      <c r="AH73">
        <v>49.414207439999991</v>
      </c>
      <c r="AI73">
        <v>0</v>
      </c>
      <c r="AJ73">
        <v>0</v>
      </c>
      <c r="AK73">
        <v>23.057408400000003</v>
      </c>
      <c r="AL73">
        <v>40.029974399999993</v>
      </c>
      <c r="AM73">
        <v>2.2300929377344336</v>
      </c>
      <c r="AN73">
        <v>0</v>
      </c>
      <c r="AO73">
        <v>0</v>
      </c>
      <c r="AP73">
        <v>0</v>
      </c>
      <c r="AQ73">
        <v>29.491399079999997</v>
      </c>
      <c r="AR73">
        <v>1.3994213999999994</v>
      </c>
      <c r="AS73">
        <v>2.2733985756764796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1100.958730260676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487.63200595055673</v>
      </c>
      <c r="L74">
        <v>6.0399779388383585</v>
      </c>
      <c r="M74">
        <v>58.022773091169803</v>
      </c>
      <c r="N74">
        <v>49.912745203731411</v>
      </c>
      <c r="O74">
        <v>35.250272612642902</v>
      </c>
      <c r="P74">
        <v>23.877070090209379</v>
      </c>
      <c r="Q74">
        <v>9.2203689757027139</v>
      </c>
      <c r="R74">
        <v>17.905291325324836</v>
      </c>
      <c r="S74">
        <v>11.148803757384798</v>
      </c>
      <c r="T74">
        <v>0</v>
      </c>
      <c r="U74">
        <v>58.009530574889538</v>
      </c>
      <c r="V74">
        <v>8.7509917251755258</v>
      </c>
      <c r="W74">
        <v>19.236653421860883</v>
      </c>
      <c r="X74">
        <v>60.606637541693473</v>
      </c>
      <c r="Y74">
        <v>0</v>
      </c>
      <c r="Z74">
        <v>8.2649753726363624</v>
      </c>
      <c r="AA74">
        <v>9.3467920000000024</v>
      </c>
      <c r="AB74">
        <v>16.691908078769689</v>
      </c>
      <c r="AC74">
        <v>0</v>
      </c>
      <c r="AD74">
        <v>11.580546040878124</v>
      </c>
      <c r="AE74">
        <v>13.925130747077164</v>
      </c>
      <c r="AF74">
        <v>25.985467289553757</v>
      </c>
      <c r="AG74">
        <v>28.986734049200003</v>
      </c>
      <c r="AH74">
        <v>49.414207439999991</v>
      </c>
      <c r="AI74">
        <v>0</v>
      </c>
      <c r="AJ74">
        <v>0</v>
      </c>
      <c r="AK74">
        <v>23.057408400000003</v>
      </c>
      <c r="AL74">
        <v>40.029974399999993</v>
      </c>
      <c r="AM74">
        <v>2.2300929377344336</v>
      </c>
      <c r="AN74">
        <v>0</v>
      </c>
      <c r="AO74">
        <v>0</v>
      </c>
      <c r="AP74">
        <v>0</v>
      </c>
      <c r="AQ74">
        <v>29.491399079999997</v>
      </c>
      <c r="AR74">
        <v>1.3994213999999994</v>
      </c>
      <c r="AS74">
        <v>2.2733985756764796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1108.2905780207066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487.63200595055673</v>
      </c>
      <c r="L75">
        <v>6.0399779388383585</v>
      </c>
      <c r="M75">
        <v>58.022773091169803</v>
      </c>
      <c r="N75">
        <v>49.912745203731411</v>
      </c>
      <c r="O75">
        <v>35.250272612642902</v>
      </c>
      <c r="P75">
        <v>23.877070090209379</v>
      </c>
      <c r="Q75">
        <v>9.2203689757027139</v>
      </c>
      <c r="R75">
        <v>17.905291325324836</v>
      </c>
      <c r="S75">
        <v>11.148803757384798</v>
      </c>
      <c r="T75">
        <v>0</v>
      </c>
      <c r="U75">
        <v>58.009530574889538</v>
      </c>
      <c r="V75">
        <v>8.7509917251755258</v>
      </c>
      <c r="W75">
        <v>19.236653421860883</v>
      </c>
      <c r="X75">
        <v>60.606637541693473</v>
      </c>
      <c r="Y75">
        <v>0</v>
      </c>
      <c r="Z75">
        <v>8.2649753726363624</v>
      </c>
      <c r="AA75">
        <v>11.015862000000002</v>
      </c>
      <c r="AB75">
        <v>16.691908078769689</v>
      </c>
      <c r="AC75">
        <v>0</v>
      </c>
      <c r="AD75">
        <v>11.580546040878124</v>
      </c>
      <c r="AE75">
        <v>13.925130747077164</v>
      </c>
      <c r="AF75">
        <v>25.985467289553757</v>
      </c>
      <c r="AG75">
        <v>28.986734049200003</v>
      </c>
      <c r="AH75">
        <v>49.414207439999991</v>
      </c>
      <c r="AI75">
        <v>0</v>
      </c>
      <c r="AJ75">
        <v>0</v>
      </c>
      <c r="AK75">
        <v>23.057408400000003</v>
      </c>
      <c r="AL75">
        <v>40.029974399999993</v>
      </c>
      <c r="AM75">
        <v>2.2300929377344336</v>
      </c>
      <c r="AN75">
        <v>0</v>
      </c>
      <c r="AO75">
        <v>0</v>
      </c>
      <c r="AP75">
        <v>0</v>
      </c>
      <c r="AQ75">
        <v>29.491399079999997</v>
      </c>
      <c r="AR75">
        <v>1.3994213999999994</v>
      </c>
      <c r="AS75">
        <v>2.55757328783824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1110.2438227328682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487.63200595055673</v>
      </c>
      <c r="L76">
        <v>6.0399779388383585</v>
      </c>
      <c r="M76">
        <v>58.022773091169803</v>
      </c>
      <c r="N76">
        <v>49.912745203731411</v>
      </c>
      <c r="O76">
        <v>35.250272612642902</v>
      </c>
      <c r="P76">
        <v>23.877070090209379</v>
      </c>
      <c r="Q76">
        <v>9.2203689757027139</v>
      </c>
      <c r="R76">
        <v>17.905291325324836</v>
      </c>
      <c r="S76">
        <v>11.148803757384798</v>
      </c>
      <c r="T76">
        <v>0</v>
      </c>
      <c r="U76">
        <v>58.009530574889538</v>
      </c>
      <c r="V76">
        <v>8.7509917251755258</v>
      </c>
      <c r="W76">
        <v>19.236653421860883</v>
      </c>
      <c r="X76">
        <v>60.606637541693473</v>
      </c>
      <c r="Y76">
        <v>0</v>
      </c>
      <c r="Z76">
        <v>5.5099834353636341</v>
      </c>
      <c r="AA76">
        <v>11.015862000000002</v>
      </c>
      <c r="AB76">
        <v>16.691908078769689</v>
      </c>
      <c r="AC76">
        <v>0</v>
      </c>
      <c r="AD76">
        <v>11.580546040878124</v>
      </c>
      <c r="AE76">
        <v>13.925130747077164</v>
      </c>
      <c r="AF76">
        <v>25.985467289553757</v>
      </c>
      <c r="AG76">
        <v>28.986734049200003</v>
      </c>
      <c r="AH76">
        <v>49.414207439999991</v>
      </c>
      <c r="AI76">
        <v>0</v>
      </c>
      <c r="AJ76">
        <v>0</v>
      </c>
      <c r="AK76">
        <v>23.057408400000003</v>
      </c>
      <c r="AL76">
        <v>40.029974399999993</v>
      </c>
      <c r="AM76">
        <v>2.2300929377344336</v>
      </c>
      <c r="AN76">
        <v>0</v>
      </c>
      <c r="AO76">
        <v>0</v>
      </c>
      <c r="AP76">
        <v>0</v>
      </c>
      <c r="AQ76">
        <v>29.491399079999997</v>
      </c>
      <c r="AR76">
        <v>2.7988427999999987</v>
      </c>
      <c r="AS76">
        <v>2.55757328783824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1108.8882521955957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487.63200595055673</v>
      </c>
      <c r="L77">
        <v>6.0399779388383585</v>
      </c>
      <c r="M77">
        <v>58.022773091169803</v>
      </c>
      <c r="N77">
        <v>49.912745203731411</v>
      </c>
      <c r="O77">
        <v>35.250272612642902</v>
      </c>
      <c r="P77">
        <v>23.877070090209379</v>
      </c>
      <c r="Q77">
        <v>9.2203689757027139</v>
      </c>
      <c r="R77">
        <v>17.905291325324836</v>
      </c>
      <c r="S77">
        <v>11.148803757384798</v>
      </c>
      <c r="T77">
        <v>0</v>
      </c>
      <c r="U77">
        <v>58.009530574889538</v>
      </c>
      <c r="V77">
        <v>8.7509917251755258</v>
      </c>
      <c r="W77">
        <v>19.236653421860883</v>
      </c>
      <c r="X77">
        <v>60.606637541693473</v>
      </c>
      <c r="Y77">
        <v>0</v>
      </c>
      <c r="Z77">
        <v>5.5099834353636341</v>
      </c>
      <c r="AA77">
        <v>11.015862000000002</v>
      </c>
      <c r="AB77">
        <v>16.691908078769689</v>
      </c>
      <c r="AC77">
        <v>0</v>
      </c>
      <c r="AD77">
        <v>11.580546040878124</v>
      </c>
      <c r="AE77">
        <v>13.925130747077164</v>
      </c>
      <c r="AF77">
        <v>25.985467289553757</v>
      </c>
      <c r="AG77">
        <v>28.986734049200003</v>
      </c>
      <c r="AH77">
        <v>39.531365864160506</v>
      </c>
      <c r="AI77">
        <v>0</v>
      </c>
      <c r="AJ77">
        <v>0</v>
      </c>
      <c r="AK77">
        <v>23.057408400000003</v>
      </c>
      <c r="AL77">
        <v>40.029974399999993</v>
      </c>
      <c r="AM77">
        <v>2.2300929377344336</v>
      </c>
      <c r="AN77">
        <v>0</v>
      </c>
      <c r="AO77">
        <v>0</v>
      </c>
      <c r="AP77">
        <v>0</v>
      </c>
      <c r="AQ77">
        <v>29.491399079999997</v>
      </c>
      <c r="AR77">
        <v>15.393635399999994</v>
      </c>
      <c r="AS77">
        <v>3.1259227121617608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1112.1685526440795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487.63200595055673</v>
      </c>
      <c r="L78">
        <v>6.0399779388383585</v>
      </c>
      <c r="M78">
        <v>58.022773091169803</v>
      </c>
      <c r="N78">
        <v>49.912745203731411</v>
      </c>
      <c r="O78">
        <v>35.250272612642902</v>
      </c>
      <c r="P78">
        <v>23.877070090209379</v>
      </c>
      <c r="Q78">
        <v>9.2203689757027139</v>
      </c>
      <c r="R78">
        <v>17.905291325324836</v>
      </c>
      <c r="S78">
        <v>11.148803757384798</v>
      </c>
      <c r="T78">
        <v>0</v>
      </c>
      <c r="U78">
        <v>58.009530574889538</v>
      </c>
      <c r="V78">
        <v>8.7509917251755258</v>
      </c>
      <c r="W78">
        <v>19.236653421860883</v>
      </c>
      <c r="X78">
        <v>60.606637541693473</v>
      </c>
      <c r="Y78">
        <v>0</v>
      </c>
      <c r="Z78">
        <v>5.5099834353636341</v>
      </c>
      <c r="AA78">
        <v>11.015862000000002</v>
      </c>
      <c r="AB78">
        <v>11.127938865566389</v>
      </c>
      <c r="AC78">
        <v>0</v>
      </c>
      <c r="AD78">
        <v>7.2559812000000008</v>
      </c>
      <c r="AE78">
        <v>13.925130747077164</v>
      </c>
      <c r="AF78">
        <v>25.985467289553757</v>
      </c>
      <c r="AG78">
        <v>28.986734049200003</v>
      </c>
      <c r="AH78">
        <v>29.608512959999999</v>
      </c>
      <c r="AI78">
        <v>0</v>
      </c>
      <c r="AJ78">
        <v>0</v>
      </c>
      <c r="AK78">
        <v>23.057408400000003</v>
      </c>
      <c r="AL78">
        <v>40.029974399999993</v>
      </c>
      <c r="AM78">
        <v>2.2300929377344336</v>
      </c>
      <c r="AN78">
        <v>0</v>
      </c>
      <c r="AO78">
        <v>0</v>
      </c>
      <c r="AP78">
        <v>0</v>
      </c>
      <c r="AQ78">
        <v>29.491399079999997</v>
      </c>
      <c r="AR78">
        <v>15.393635399999994</v>
      </c>
      <c r="AS78">
        <v>3.1259227121617608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1092.3571656858376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487.63200595055673</v>
      </c>
      <c r="L79">
        <v>6.0399779388383585</v>
      </c>
      <c r="M79">
        <v>58.022773091169803</v>
      </c>
      <c r="N79">
        <v>49.912745203731411</v>
      </c>
      <c r="O79">
        <v>35.250272612642902</v>
      </c>
      <c r="P79">
        <v>23.877070090209379</v>
      </c>
      <c r="Q79">
        <v>9.2203689757027139</v>
      </c>
      <c r="R79">
        <v>17.905291325324836</v>
      </c>
      <c r="S79">
        <v>11.148803757384798</v>
      </c>
      <c r="T79">
        <v>0</v>
      </c>
      <c r="U79">
        <v>58.009530574889538</v>
      </c>
      <c r="V79">
        <v>8.7509917251755258</v>
      </c>
      <c r="W79">
        <v>19.236653421860883</v>
      </c>
      <c r="X79">
        <v>60.606637541693473</v>
      </c>
      <c r="Y79">
        <v>0</v>
      </c>
      <c r="Z79">
        <v>0</v>
      </c>
      <c r="AA79">
        <v>5.9365480354430398</v>
      </c>
      <c r="AB79">
        <v>1.4078869999999997</v>
      </c>
      <c r="AC79">
        <v>0</v>
      </c>
      <c r="AD79">
        <v>3.3489144000000004</v>
      </c>
      <c r="AE79">
        <v>13.925130747077164</v>
      </c>
      <c r="AF79">
        <v>11.835486000000001</v>
      </c>
      <c r="AG79">
        <v>28.986734049200003</v>
      </c>
      <c r="AH79">
        <v>19.605636959999998</v>
      </c>
      <c r="AI79">
        <v>0</v>
      </c>
      <c r="AJ79">
        <v>0</v>
      </c>
      <c r="AK79">
        <v>23.057408400000003</v>
      </c>
      <c r="AL79">
        <v>9.173535799999998</v>
      </c>
      <c r="AM79">
        <v>1.1826252556639159</v>
      </c>
      <c r="AN79">
        <v>0</v>
      </c>
      <c r="AO79">
        <v>0</v>
      </c>
      <c r="AP79">
        <v>0</v>
      </c>
      <c r="AQ79">
        <v>28.987272600000001</v>
      </c>
      <c r="AR79">
        <v>0.93294759999999965</v>
      </c>
      <c r="AS79">
        <v>7.0475351454058872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1001.04078420197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487.63200595055673</v>
      </c>
      <c r="L80">
        <v>6.0399779388383585</v>
      </c>
      <c r="M80">
        <v>58.022773091169803</v>
      </c>
      <c r="N80">
        <v>49.912745203731411</v>
      </c>
      <c r="O80">
        <v>35.250272612642902</v>
      </c>
      <c r="P80">
        <v>23.877070090209379</v>
      </c>
      <c r="Q80">
        <v>9.2203689757027139</v>
      </c>
      <c r="R80">
        <v>17.905291325324836</v>
      </c>
      <c r="S80">
        <v>11.148803757384798</v>
      </c>
      <c r="T80">
        <v>0</v>
      </c>
      <c r="U80">
        <v>58.009530574889538</v>
      </c>
      <c r="V80">
        <v>8.7509917251755258</v>
      </c>
      <c r="W80">
        <v>19.236653421860883</v>
      </c>
      <c r="X80">
        <v>60.606637541693473</v>
      </c>
      <c r="Y80">
        <v>0</v>
      </c>
      <c r="Z80">
        <v>0</v>
      </c>
      <c r="AA80">
        <v>2.6705120000000004</v>
      </c>
      <c r="AB80">
        <v>0</v>
      </c>
      <c r="AC80">
        <v>0</v>
      </c>
      <c r="AD80">
        <v>3.3489144000000004</v>
      </c>
      <c r="AE80">
        <v>6.9625655931410755</v>
      </c>
      <c r="AF80">
        <v>6.0492481227180539</v>
      </c>
      <c r="AG80">
        <v>28.986734049200003</v>
      </c>
      <c r="AH80">
        <v>19.605636959999998</v>
      </c>
      <c r="AI80">
        <v>0</v>
      </c>
      <c r="AJ80">
        <v>0</v>
      </c>
      <c r="AK80">
        <v>23.057408400000003</v>
      </c>
      <c r="AL80">
        <v>1.6679155999999997</v>
      </c>
      <c r="AM80">
        <v>0</v>
      </c>
      <c r="AN80">
        <v>0</v>
      </c>
      <c r="AO80">
        <v>0</v>
      </c>
      <c r="AP80">
        <v>0</v>
      </c>
      <c r="AQ80">
        <v>28.987272600000001</v>
      </c>
      <c r="AR80">
        <v>0.93294759999999965</v>
      </c>
      <c r="AS80">
        <v>7.0475351454058872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974.92981267964524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487.63200595055673</v>
      </c>
      <c r="L81">
        <v>6.0399779388383585</v>
      </c>
      <c r="M81">
        <v>58.022773091169803</v>
      </c>
      <c r="N81">
        <v>49.912745203731411</v>
      </c>
      <c r="O81">
        <v>35.250272612642902</v>
      </c>
      <c r="P81">
        <v>23.877070090209379</v>
      </c>
      <c r="Q81">
        <v>9.2203689757027139</v>
      </c>
      <c r="R81">
        <v>17.905291325324836</v>
      </c>
      <c r="S81">
        <v>11.148803757384798</v>
      </c>
      <c r="T81">
        <v>0</v>
      </c>
      <c r="U81">
        <v>58.009530574889538</v>
      </c>
      <c r="V81">
        <v>8.7509917251755258</v>
      </c>
      <c r="W81">
        <v>19.236653421860883</v>
      </c>
      <c r="X81">
        <v>60.606637541693473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6.9625655931410755</v>
      </c>
      <c r="AF81">
        <v>6.0492481227180539</v>
      </c>
      <c r="AG81">
        <v>28.986734049200003</v>
      </c>
      <c r="AH81">
        <v>9.7227953841605057</v>
      </c>
      <c r="AI81">
        <v>0</v>
      </c>
      <c r="AJ81">
        <v>0</v>
      </c>
      <c r="AK81">
        <v>23.057408400000003</v>
      </c>
      <c r="AL81">
        <v>1.6679155999999997</v>
      </c>
      <c r="AM81">
        <v>0</v>
      </c>
      <c r="AN81">
        <v>0</v>
      </c>
      <c r="AO81">
        <v>0</v>
      </c>
      <c r="AP81">
        <v>0</v>
      </c>
      <c r="AQ81">
        <v>28.987272600000001</v>
      </c>
      <c r="AR81">
        <v>0.93294759999999965</v>
      </c>
      <c r="AS81">
        <v>7.0475351454058872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959.02754470380569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487.63200595055673</v>
      </c>
      <c r="L82">
        <v>6.0399779388383585</v>
      </c>
      <c r="M82">
        <v>58.022773091169803</v>
      </c>
      <c r="N82">
        <v>49.912745203731411</v>
      </c>
      <c r="O82">
        <v>35.250272612642902</v>
      </c>
      <c r="P82">
        <v>23.877070090209379</v>
      </c>
      <c r="Q82">
        <v>9.2203689757027139</v>
      </c>
      <c r="R82">
        <v>17.905291325324836</v>
      </c>
      <c r="S82">
        <v>11.148803757384798</v>
      </c>
      <c r="T82">
        <v>0</v>
      </c>
      <c r="U82">
        <v>58.009530574889538</v>
      </c>
      <c r="V82">
        <v>8.7509917251755258</v>
      </c>
      <c r="W82">
        <v>19.236653421860883</v>
      </c>
      <c r="X82">
        <v>60.606637541693473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6.9625655931410755</v>
      </c>
      <c r="AF82">
        <v>6.0492481227180539</v>
      </c>
      <c r="AG82">
        <v>28.986734049200003</v>
      </c>
      <c r="AH82">
        <v>9.6027609599999995</v>
      </c>
      <c r="AI82">
        <v>0</v>
      </c>
      <c r="AJ82">
        <v>0</v>
      </c>
      <c r="AK82">
        <v>23.057408400000003</v>
      </c>
      <c r="AL82">
        <v>1.6679155999999997</v>
      </c>
      <c r="AM82">
        <v>0</v>
      </c>
      <c r="AN82">
        <v>0</v>
      </c>
      <c r="AO82">
        <v>0</v>
      </c>
      <c r="AP82">
        <v>0</v>
      </c>
      <c r="AQ82">
        <v>28.987272600000001</v>
      </c>
      <c r="AR82">
        <v>0.93294759999999965</v>
      </c>
      <c r="AS82">
        <v>2.2733985756764796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954.13337370991576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487.63200595055673</v>
      </c>
      <c r="L83">
        <v>6.0399779388383585</v>
      </c>
      <c r="M83">
        <v>58.022773091169803</v>
      </c>
      <c r="N83">
        <v>49.912745203731411</v>
      </c>
      <c r="O83">
        <v>35.250272612642902</v>
      </c>
      <c r="P83">
        <v>23.877070090209379</v>
      </c>
      <c r="Q83">
        <v>9.2203689757027139</v>
      </c>
      <c r="R83">
        <v>17.905291325324836</v>
      </c>
      <c r="S83">
        <v>11.148803757384798</v>
      </c>
      <c r="T83">
        <v>0</v>
      </c>
      <c r="U83">
        <v>58.009530574889538</v>
      </c>
      <c r="V83">
        <v>8.7509917251755258</v>
      </c>
      <c r="W83">
        <v>19.236653421860883</v>
      </c>
      <c r="X83">
        <v>60.606637541693473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6.9625655931410755</v>
      </c>
      <c r="AF83">
        <v>6.0492481227180539</v>
      </c>
      <c r="AG83">
        <v>28.986734049200003</v>
      </c>
      <c r="AH83">
        <v>0</v>
      </c>
      <c r="AI83">
        <v>0</v>
      </c>
      <c r="AJ83">
        <v>0</v>
      </c>
      <c r="AK83">
        <v>23.057408400000003</v>
      </c>
      <c r="AL83">
        <v>9.173535799999998</v>
      </c>
      <c r="AM83">
        <v>0</v>
      </c>
      <c r="AN83">
        <v>0</v>
      </c>
      <c r="AO83">
        <v>0</v>
      </c>
      <c r="AP83">
        <v>0</v>
      </c>
      <c r="AQ83">
        <v>28.987272600000001</v>
      </c>
      <c r="AR83">
        <v>0.93294759999999965</v>
      </c>
      <c r="AS83">
        <v>2.2733985756764796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952.03623294991576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487.63200595055673</v>
      </c>
      <c r="L84">
        <v>6.0399779388383585</v>
      </c>
      <c r="M84">
        <v>58.022773091169803</v>
      </c>
      <c r="N84">
        <v>49.912745203731411</v>
      </c>
      <c r="O84">
        <v>35.250272612642902</v>
      </c>
      <c r="P84">
        <v>23.877070090209379</v>
      </c>
      <c r="Q84">
        <v>9.2203689757027139</v>
      </c>
      <c r="R84">
        <v>17.905291325324836</v>
      </c>
      <c r="S84">
        <v>11.148803757384798</v>
      </c>
      <c r="T84">
        <v>0</v>
      </c>
      <c r="U84">
        <v>58.009530574889538</v>
      </c>
      <c r="V84">
        <v>8.7509917251755258</v>
      </c>
      <c r="W84">
        <v>19.236653421860883</v>
      </c>
      <c r="X84">
        <v>60.606637541693473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6.9625655931410755</v>
      </c>
      <c r="AF84">
        <v>6.0492481227180539</v>
      </c>
      <c r="AG84">
        <v>28.986734049200003</v>
      </c>
      <c r="AH84">
        <v>0</v>
      </c>
      <c r="AI84">
        <v>0</v>
      </c>
      <c r="AJ84">
        <v>0</v>
      </c>
      <c r="AK84">
        <v>23.057408400000003</v>
      </c>
      <c r="AL84">
        <v>9.173535799999998</v>
      </c>
      <c r="AM84">
        <v>0</v>
      </c>
      <c r="AN84">
        <v>0</v>
      </c>
      <c r="AO84">
        <v>0</v>
      </c>
      <c r="AP84">
        <v>0</v>
      </c>
      <c r="AQ84">
        <v>18.904743</v>
      </c>
      <c r="AR84">
        <v>0.93294759999999965</v>
      </c>
      <c r="AS84">
        <v>2.2733985756764796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941.95370334991583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487.63200595055673</v>
      </c>
      <c r="L85">
        <v>6.0399779388383585</v>
      </c>
      <c r="M85">
        <v>58.022773091169803</v>
      </c>
      <c r="N85">
        <v>49.912745203731411</v>
      </c>
      <c r="O85">
        <v>35.250272612642902</v>
      </c>
      <c r="P85">
        <v>23.877070090209379</v>
      </c>
      <c r="Q85">
        <v>9.2203689757027139</v>
      </c>
      <c r="R85">
        <v>17.905291325324836</v>
      </c>
      <c r="S85">
        <v>11.148803757384798</v>
      </c>
      <c r="T85">
        <v>0</v>
      </c>
      <c r="U85">
        <v>58.009530574889538</v>
      </c>
      <c r="V85">
        <v>8.7509917251755258</v>
      </c>
      <c r="W85">
        <v>19.236653421860883</v>
      </c>
      <c r="X85">
        <v>60.606637541693473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6.9625655931410755</v>
      </c>
      <c r="AF85">
        <v>6.0492481227180539</v>
      </c>
      <c r="AG85">
        <v>28.986734049200003</v>
      </c>
      <c r="AH85">
        <v>0</v>
      </c>
      <c r="AI85">
        <v>0</v>
      </c>
      <c r="AJ85">
        <v>0</v>
      </c>
      <c r="AK85">
        <v>23.057408400000003</v>
      </c>
      <c r="AL85">
        <v>9.173535799999998</v>
      </c>
      <c r="AM85">
        <v>0</v>
      </c>
      <c r="AN85">
        <v>0</v>
      </c>
      <c r="AO85">
        <v>0</v>
      </c>
      <c r="AP85">
        <v>2.7061056014913003</v>
      </c>
      <c r="AQ85">
        <v>18.904743</v>
      </c>
      <c r="AR85">
        <v>0.93294759999999965</v>
      </c>
      <c r="AS85">
        <v>2.1028935727029441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944.48930394843364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487.63200595055673</v>
      </c>
      <c r="L86">
        <v>6.0399779388383585</v>
      </c>
      <c r="M86">
        <v>58.022773091169803</v>
      </c>
      <c r="N86">
        <v>49.912745203731411</v>
      </c>
      <c r="O86">
        <v>35.250272612642902</v>
      </c>
      <c r="P86">
        <v>23.877070090209379</v>
      </c>
      <c r="Q86">
        <v>9.2203689757027139</v>
      </c>
      <c r="R86">
        <v>17.905291325324836</v>
      </c>
      <c r="S86">
        <v>11.148803757384798</v>
      </c>
      <c r="T86">
        <v>0</v>
      </c>
      <c r="U86">
        <v>58.009530574889538</v>
      </c>
      <c r="V86">
        <v>8.7509917251755258</v>
      </c>
      <c r="W86">
        <v>19.236653421860883</v>
      </c>
      <c r="X86">
        <v>60.606637541693473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6.9625655931410755</v>
      </c>
      <c r="AF86">
        <v>6.0492481227180539</v>
      </c>
      <c r="AG86">
        <v>28.986734049200003</v>
      </c>
      <c r="AH86">
        <v>0</v>
      </c>
      <c r="AI86">
        <v>0</v>
      </c>
      <c r="AJ86">
        <v>0</v>
      </c>
      <c r="AK86">
        <v>23.057408400000003</v>
      </c>
      <c r="AL86">
        <v>9.173535799999998</v>
      </c>
      <c r="AM86">
        <v>0</v>
      </c>
      <c r="AN86">
        <v>0</v>
      </c>
      <c r="AO86">
        <v>0</v>
      </c>
      <c r="AP86">
        <v>2.7061056014913003</v>
      </c>
      <c r="AQ86">
        <v>18.904743</v>
      </c>
      <c r="AR86">
        <v>0.93294759999999965</v>
      </c>
      <c r="AS86">
        <v>2.1028935727029441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944.48930394843364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487.63200595055673</v>
      </c>
      <c r="L87">
        <v>6.0399779388383585</v>
      </c>
      <c r="M87">
        <v>58.022773091169803</v>
      </c>
      <c r="N87">
        <v>49.912745203731411</v>
      </c>
      <c r="O87">
        <v>35.250272612642902</v>
      </c>
      <c r="P87">
        <v>23.877070090209379</v>
      </c>
      <c r="Q87">
        <v>9.2203689757027139</v>
      </c>
      <c r="R87">
        <v>17.905291325324836</v>
      </c>
      <c r="S87">
        <v>11.148803757384798</v>
      </c>
      <c r="T87">
        <v>0</v>
      </c>
      <c r="U87">
        <v>58.009530574889538</v>
      </c>
      <c r="V87">
        <v>8.7509917251755258</v>
      </c>
      <c r="W87">
        <v>19.236653421860883</v>
      </c>
      <c r="X87">
        <v>60.606637541693473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0.81313050000000009</v>
      </c>
      <c r="AF87">
        <v>6.0492481227180539</v>
      </c>
      <c r="AG87">
        <v>28.986734049200003</v>
      </c>
      <c r="AH87">
        <v>0</v>
      </c>
      <c r="AI87">
        <v>0</v>
      </c>
      <c r="AJ87">
        <v>0</v>
      </c>
      <c r="AK87">
        <v>23.057408400000003</v>
      </c>
      <c r="AL87">
        <v>9.173535799999998</v>
      </c>
      <c r="AM87">
        <v>0</v>
      </c>
      <c r="AN87">
        <v>0</v>
      </c>
      <c r="AO87">
        <v>0</v>
      </c>
      <c r="AP87">
        <v>2.7061056014913003</v>
      </c>
      <c r="AQ87">
        <v>18.904743</v>
      </c>
      <c r="AR87">
        <v>0.93294759999999965</v>
      </c>
      <c r="AS87">
        <v>2.55757328783824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938.79454857042799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487.63200595055673</v>
      </c>
      <c r="L88">
        <v>6.0399779388383585</v>
      </c>
      <c r="M88">
        <v>58.022773091169803</v>
      </c>
      <c r="N88">
        <v>49.912745203731411</v>
      </c>
      <c r="O88">
        <v>35.250272612642902</v>
      </c>
      <c r="P88">
        <v>23.877070090209379</v>
      </c>
      <c r="Q88">
        <v>9.2203689757027139</v>
      </c>
      <c r="R88">
        <v>17.905291325324836</v>
      </c>
      <c r="S88">
        <v>11.148803757384798</v>
      </c>
      <c r="T88">
        <v>0</v>
      </c>
      <c r="U88">
        <v>58.009530574889538</v>
      </c>
      <c r="V88">
        <v>8.7509917251755258</v>
      </c>
      <c r="W88">
        <v>19.236653421860883</v>
      </c>
      <c r="X88">
        <v>60.606637541693473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0.81313050000000009</v>
      </c>
      <c r="AF88">
        <v>6.0492481227180539</v>
      </c>
      <c r="AG88">
        <v>28.986734049200003</v>
      </c>
      <c r="AH88">
        <v>0</v>
      </c>
      <c r="AI88">
        <v>0</v>
      </c>
      <c r="AJ88">
        <v>0</v>
      </c>
      <c r="AK88">
        <v>23.057408400000003</v>
      </c>
      <c r="AL88">
        <v>9.173535799999998</v>
      </c>
      <c r="AM88">
        <v>0</v>
      </c>
      <c r="AN88">
        <v>0</v>
      </c>
      <c r="AO88">
        <v>0</v>
      </c>
      <c r="AP88">
        <v>2.7061056014913003</v>
      </c>
      <c r="AQ88">
        <v>18.904743</v>
      </c>
      <c r="AR88">
        <v>0.93294759999999965</v>
      </c>
      <c r="AS88">
        <v>2.55757328783824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938.79454857042799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487.63200595055673</v>
      </c>
      <c r="L89">
        <v>6.0399779388383585</v>
      </c>
      <c r="M89">
        <v>58.022773091169803</v>
      </c>
      <c r="N89">
        <v>49.912745203731411</v>
      </c>
      <c r="O89">
        <v>35.250272612642902</v>
      </c>
      <c r="P89">
        <v>23.877070090209379</v>
      </c>
      <c r="Q89">
        <v>9.2203689757027139</v>
      </c>
      <c r="R89">
        <v>17.905291325324836</v>
      </c>
      <c r="S89">
        <v>11.148803757384798</v>
      </c>
      <c r="T89">
        <v>0</v>
      </c>
      <c r="U89">
        <v>58.009530574889538</v>
      </c>
      <c r="V89">
        <v>8.7509917251755258</v>
      </c>
      <c r="W89">
        <v>19.236653421860883</v>
      </c>
      <c r="X89">
        <v>60.606637541693473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0.81313050000000009</v>
      </c>
      <c r="AF89">
        <v>6.0492481227180539</v>
      </c>
      <c r="AG89">
        <v>28.986734049200003</v>
      </c>
      <c r="AH89">
        <v>0</v>
      </c>
      <c r="AI89">
        <v>0</v>
      </c>
      <c r="AJ89">
        <v>0</v>
      </c>
      <c r="AK89">
        <v>23.057408400000003</v>
      </c>
      <c r="AL89">
        <v>9.173535799999998</v>
      </c>
      <c r="AM89">
        <v>0</v>
      </c>
      <c r="AN89">
        <v>0</v>
      </c>
      <c r="AO89">
        <v>0</v>
      </c>
      <c r="AP89">
        <v>0.64946516868268434</v>
      </c>
      <c r="AQ89">
        <v>9.4103609600000002</v>
      </c>
      <c r="AR89">
        <v>0.93294759999999965</v>
      </c>
      <c r="AS89">
        <v>1.9892234243235207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926.67517623410458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487.63200595055673</v>
      </c>
      <c r="L90">
        <v>6.0399779388383585</v>
      </c>
      <c r="M90">
        <v>58.022773091169803</v>
      </c>
      <c r="N90">
        <v>49.912745203731411</v>
      </c>
      <c r="O90">
        <v>35.250272612642902</v>
      </c>
      <c r="P90">
        <v>23.877070090209379</v>
      </c>
      <c r="Q90">
        <v>9.2203689757027139</v>
      </c>
      <c r="R90">
        <v>17.905291325324836</v>
      </c>
      <c r="S90">
        <v>11.148803757384798</v>
      </c>
      <c r="T90">
        <v>0</v>
      </c>
      <c r="U90">
        <v>58.009530574889538</v>
      </c>
      <c r="V90">
        <v>7.3993271928783386</v>
      </c>
      <c r="W90">
        <v>19.236653421860883</v>
      </c>
      <c r="X90">
        <v>60.606637541693473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0.81313050000000009</v>
      </c>
      <c r="AF90">
        <v>6.0492481227180539</v>
      </c>
      <c r="AG90">
        <v>28.986734049200003</v>
      </c>
      <c r="AH90">
        <v>0</v>
      </c>
      <c r="AI90">
        <v>0</v>
      </c>
      <c r="AJ90">
        <v>0</v>
      </c>
      <c r="AK90">
        <v>23.057408400000003</v>
      </c>
      <c r="AL90">
        <v>9.173535799999998</v>
      </c>
      <c r="AM90">
        <v>0</v>
      </c>
      <c r="AN90">
        <v>0</v>
      </c>
      <c r="AO90">
        <v>0</v>
      </c>
      <c r="AP90">
        <v>0.64946516868268434</v>
      </c>
      <c r="AQ90">
        <v>9.4103609600000002</v>
      </c>
      <c r="AR90">
        <v>0.93294759999999965</v>
      </c>
      <c r="AS90">
        <v>1.9892234243235207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925.32351170180743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494.29390814751969</v>
      </c>
      <c r="L91">
        <v>6.0399779388383585</v>
      </c>
      <c r="M91">
        <v>58.022773091169803</v>
      </c>
      <c r="N91">
        <v>49.912745203731411</v>
      </c>
      <c r="O91">
        <v>35.250272612642902</v>
      </c>
      <c r="P91">
        <v>23.877070090209379</v>
      </c>
      <c r="Q91">
        <v>9.2203689757027139</v>
      </c>
      <c r="R91">
        <v>17.905291325324836</v>
      </c>
      <c r="S91">
        <v>11.148803757384798</v>
      </c>
      <c r="T91">
        <v>0</v>
      </c>
      <c r="U91">
        <v>58.009530574889538</v>
      </c>
      <c r="V91">
        <v>6.0427298689956324</v>
      </c>
      <c r="W91">
        <v>19.236653421860883</v>
      </c>
      <c r="X91">
        <v>60.606637541693473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0.81313050000000009</v>
      </c>
      <c r="AF91">
        <v>6.0492481227180539</v>
      </c>
      <c r="AG91">
        <v>28.986734049200003</v>
      </c>
      <c r="AH91">
        <v>0</v>
      </c>
      <c r="AI91">
        <v>0</v>
      </c>
      <c r="AJ91">
        <v>0</v>
      </c>
      <c r="AK91">
        <v>23.057408400000003</v>
      </c>
      <c r="AL91">
        <v>9.173535799999998</v>
      </c>
      <c r="AM91">
        <v>0</v>
      </c>
      <c r="AN91">
        <v>0</v>
      </c>
      <c r="AO91">
        <v>0</v>
      </c>
      <c r="AP91">
        <v>0.64946516868268434</v>
      </c>
      <c r="AQ91">
        <v>9.4103609600000002</v>
      </c>
      <c r="AR91">
        <v>0.93294759999999965</v>
      </c>
      <c r="AS91">
        <v>1.9892234243235207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930.62881657488765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487.63208599211498</v>
      </c>
      <c r="L92">
        <v>6.0399779388383585</v>
      </c>
      <c r="M92">
        <v>58.022773091169803</v>
      </c>
      <c r="N92">
        <v>49.912745203731411</v>
      </c>
      <c r="O92">
        <v>35.250272612642902</v>
      </c>
      <c r="P92">
        <v>23.877070090209379</v>
      </c>
      <c r="Q92">
        <v>9.2203689757027139</v>
      </c>
      <c r="R92">
        <v>17.905291325324836</v>
      </c>
      <c r="S92">
        <v>11.148803757384798</v>
      </c>
      <c r="T92">
        <v>0</v>
      </c>
      <c r="U92">
        <v>58.009530574889538</v>
      </c>
      <c r="V92">
        <v>6.0250871197080293</v>
      </c>
      <c r="W92">
        <v>19.236653421860883</v>
      </c>
      <c r="X92">
        <v>60.606637541693473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0.81313050000000009</v>
      </c>
      <c r="AF92">
        <v>6.0492481227180539</v>
      </c>
      <c r="AG92">
        <v>28.986734049200003</v>
      </c>
      <c r="AH92">
        <v>0</v>
      </c>
      <c r="AI92">
        <v>0</v>
      </c>
      <c r="AJ92">
        <v>0</v>
      </c>
      <c r="AK92">
        <v>23.057408400000003</v>
      </c>
      <c r="AL92">
        <v>9.173535799999998</v>
      </c>
      <c r="AM92">
        <v>0</v>
      </c>
      <c r="AN92">
        <v>0</v>
      </c>
      <c r="AO92">
        <v>0</v>
      </c>
      <c r="AP92">
        <v>0.64946516868268434</v>
      </c>
      <c r="AQ92">
        <v>9.4103609600000002</v>
      </c>
      <c r="AR92">
        <v>0.93294759999999965</v>
      </c>
      <c r="AS92">
        <v>1.9892234243235207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923.94935167019537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487.63208599211498</v>
      </c>
      <c r="L93">
        <v>6.0399779388383585</v>
      </c>
      <c r="M93">
        <v>58.022773091169803</v>
      </c>
      <c r="N93">
        <v>49.912745203731411</v>
      </c>
      <c r="O93">
        <v>35.250272612642902</v>
      </c>
      <c r="P93">
        <v>23.877070090209379</v>
      </c>
      <c r="Q93">
        <v>9.2203689757027139</v>
      </c>
      <c r="R93">
        <v>17.905291325324836</v>
      </c>
      <c r="S93">
        <v>11.148803757384798</v>
      </c>
      <c r="T93">
        <v>0</v>
      </c>
      <c r="U93">
        <v>58.009530574889538</v>
      </c>
      <c r="V93">
        <v>6.0250871197080293</v>
      </c>
      <c r="W93">
        <v>19.236653421860883</v>
      </c>
      <c r="X93">
        <v>60.606637541693473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0.81313050000000009</v>
      </c>
      <c r="AF93">
        <v>6.0492481227180539</v>
      </c>
      <c r="AG93">
        <v>28.986734049200003</v>
      </c>
      <c r="AH93">
        <v>0</v>
      </c>
      <c r="AI93">
        <v>0</v>
      </c>
      <c r="AJ93">
        <v>0</v>
      </c>
      <c r="AK93">
        <v>23.057408400000003</v>
      </c>
      <c r="AL93">
        <v>9.173535799999998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0.93294759999999965</v>
      </c>
      <c r="AS93">
        <v>1.9892234243235207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913.88952554151263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487.63863094306475</v>
      </c>
      <c r="L94">
        <v>6.0399917909743994</v>
      </c>
      <c r="M94">
        <v>58.022773091169803</v>
      </c>
      <c r="N94">
        <v>49.912745203731411</v>
      </c>
      <c r="O94">
        <v>35.250272612642902</v>
      </c>
      <c r="P94">
        <v>23.877070090209379</v>
      </c>
      <c r="Q94">
        <v>9.2144206998368681</v>
      </c>
      <c r="R94">
        <v>17.905291325324836</v>
      </c>
      <c r="S94">
        <v>11.14922532128514</v>
      </c>
      <c r="T94">
        <v>0</v>
      </c>
      <c r="U94">
        <v>58.009530574889538</v>
      </c>
      <c r="V94">
        <v>6.0250871197080293</v>
      </c>
      <c r="W94">
        <v>19.236653421860883</v>
      </c>
      <c r="X94">
        <v>60.606637541693473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0.81313050000000009</v>
      </c>
      <c r="AF94">
        <v>6.0492481227180539</v>
      </c>
      <c r="AG94">
        <v>28.986734049200003</v>
      </c>
      <c r="AH94">
        <v>0</v>
      </c>
      <c r="AI94">
        <v>0</v>
      </c>
      <c r="AJ94">
        <v>0</v>
      </c>
      <c r="AK94">
        <v>23.057408400000003</v>
      </c>
      <c r="AL94">
        <v>9.173535799999998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0.93294759999999965</v>
      </c>
      <c r="AS94">
        <v>1.9892234243235207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913.89055763263298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462.72582027277144</v>
      </c>
      <c r="L95">
        <v>6.0399300248968357</v>
      </c>
      <c r="M95">
        <v>58.022773091169803</v>
      </c>
      <c r="N95">
        <v>49.912745203731411</v>
      </c>
      <c r="O95">
        <v>35.250272612642902</v>
      </c>
      <c r="P95">
        <v>23.877070090209379</v>
      </c>
      <c r="Q95">
        <v>9.2194770999386879</v>
      </c>
      <c r="R95">
        <v>17.907968901164363</v>
      </c>
      <c r="S95">
        <v>11.1511620390625</v>
      </c>
      <c r="T95">
        <v>0</v>
      </c>
      <c r="U95">
        <v>58.009530574889538</v>
      </c>
      <c r="V95">
        <v>6.0250871197080293</v>
      </c>
      <c r="W95">
        <v>19.236653421860883</v>
      </c>
      <c r="X95">
        <v>60.606637541693473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0.81313050000000009</v>
      </c>
      <c r="AF95">
        <v>6.0492481227180539</v>
      </c>
      <c r="AG95">
        <v>28.986734049200003</v>
      </c>
      <c r="AH95">
        <v>0</v>
      </c>
      <c r="AI95">
        <v>0</v>
      </c>
      <c r="AJ95">
        <v>0</v>
      </c>
      <c r="AK95">
        <v>23.057408400000003</v>
      </c>
      <c r="AL95">
        <v>9.173535799999998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11.195371199999995</v>
      </c>
      <c r="AS95">
        <v>1.9892234243235207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899.2497794899806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394.42403945023653</v>
      </c>
      <c r="L96">
        <v>6.0400162180425534</v>
      </c>
      <c r="M96">
        <v>58.022773091169803</v>
      </c>
      <c r="N96">
        <v>49.912745203731411</v>
      </c>
      <c r="O96">
        <v>35.250272612642902</v>
      </c>
      <c r="P96">
        <v>23.877070090209379</v>
      </c>
      <c r="Q96">
        <v>9.2194770999386879</v>
      </c>
      <c r="R96">
        <v>17.907968901164363</v>
      </c>
      <c r="S96">
        <v>11.1511620390625</v>
      </c>
      <c r="T96">
        <v>0</v>
      </c>
      <c r="U96">
        <v>58.009530574889538</v>
      </c>
      <c r="V96">
        <v>6.1307051064916118</v>
      </c>
      <c r="W96">
        <v>19.236653421860883</v>
      </c>
      <c r="X96">
        <v>60.606637541693473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0.81313050000000009</v>
      </c>
      <c r="AF96">
        <v>6.0492481227180539</v>
      </c>
      <c r="AG96">
        <v>28.986734049200003</v>
      </c>
      <c r="AH96">
        <v>0</v>
      </c>
      <c r="AI96">
        <v>0</v>
      </c>
      <c r="AJ96">
        <v>0</v>
      </c>
      <c r="AK96">
        <v>23.057408400000003</v>
      </c>
      <c r="AL96">
        <v>9.173535799999998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11.195371199999995</v>
      </c>
      <c r="AS96">
        <v>1.9892234243235207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831.05370284737501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326.12232992784169</v>
      </c>
      <c r="L97">
        <v>6.0400162180425534</v>
      </c>
      <c r="M97">
        <v>58.022773091169803</v>
      </c>
      <c r="N97">
        <v>49.912745203731411</v>
      </c>
      <c r="O97">
        <v>35.250272612642902</v>
      </c>
      <c r="P97">
        <v>23.877070090209379</v>
      </c>
      <c r="Q97">
        <v>9.2194770999386879</v>
      </c>
      <c r="R97">
        <v>17.907968901164363</v>
      </c>
      <c r="S97">
        <v>11.1511620390625</v>
      </c>
      <c r="T97">
        <v>0</v>
      </c>
      <c r="U97">
        <v>58.009530574889538</v>
      </c>
      <c r="V97">
        <v>6.1307051064916118</v>
      </c>
      <c r="W97">
        <v>19.236653421860883</v>
      </c>
      <c r="X97">
        <v>60.606637541693473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0.81313050000000009</v>
      </c>
      <c r="AF97">
        <v>6.0492481227180539</v>
      </c>
      <c r="AG97">
        <v>28.986734049200003</v>
      </c>
      <c r="AH97">
        <v>0</v>
      </c>
      <c r="AI97">
        <v>0</v>
      </c>
      <c r="AJ97">
        <v>0</v>
      </c>
      <c r="AK97">
        <v>23.057408400000003</v>
      </c>
      <c r="AL97">
        <v>9.173535799999998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0.93294759999999965</v>
      </c>
      <c r="AS97">
        <v>1.9892234243235207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752.48956972498036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270.32519689104942</v>
      </c>
      <c r="L98">
        <v>6.0400162180425534</v>
      </c>
      <c r="M98">
        <v>58.022773091169803</v>
      </c>
      <c r="N98">
        <v>49.912745203731411</v>
      </c>
      <c r="O98">
        <v>35.250272612642902</v>
      </c>
      <c r="P98">
        <v>23.877070090209379</v>
      </c>
      <c r="Q98">
        <v>9.2194770999386879</v>
      </c>
      <c r="R98">
        <v>17.907968901164363</v>
      </c>
      <c r="S98">
        <v>11.1511620390625</v>
      </c>
      <c r="T98">
        <v>0</v>
      </c>
      <c r="U98">
        <v>58.009530574889538</v>
      </c>
      <c r="V98">
        <v>6.1307051064916118</v>
      </c>
      <c r="W98">
        <v>19.236653421860883</v>
      </c>
      <c r="X98">
        <v>60.606637541693473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0.81313050000000009</v>
      </c>
      <c r="AF98">
        <v>6.0492481227180539</v>
      </c>
      <c r="AG98">
        <v>28.986734049200003</v>
      </c>
      <c r="AH98">
        <v>0</v>
      </c>
      <c r="AI98">
        <v>0</v>
      </c>
      <c r="AJ98">
        <v>0</v>
      </c>
      <c r="AK98">
        <v>23.057408400000003</v>
      </c>
      <c r="AL98">
        <v>9.173535799999998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0.93294759999999965</v>
      </c>
      <c r="AS98">
        <v>1.9892234243235207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696.69243668818808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9.5022466020950525</v>
      </c>
      <c r="L99">
        <f t="shared" si="2"/>
        <v>0.12877747194591474</v>
      </c>
      <c r="M99">
        <f t="shared" si="2"/>
        <v>1.2887098073699184</v>
      </c>
      <c r="N99">
        <f t="shared" si="2"/>
        <v>1.0935884182797735</v>
      </c>
      <c r="O99">
        <f t="shared" si="2"/>
        <v>0.75956879121952325</v>
      </c>
      <c r="P99">
        <f t="shared" si="2"/>
        <v>0.57305059189924012</v>
      </c>
      <c r="Q99">
        <f t="shared" si="2"/>
        <v>0.19474159313320918</v>
      </c>
      <c r="R99">
        <f t="shared" si="2"/>
        <v>0.37868398154587291</v>
      </c>
      <c r="S99">
        <f t="shared" si="2"/>
        <v>0.23556045636680356</v>
      </c>
      <c r="T99">
        <f t="shared" si="2"/>
        <v>0</v>
      </c>
      <c r="U99">
        <f t="shared" si="2"/>
        <v>1.3922287337973474</v>
      </c>
      <c r="V99">
        <f t="shared" si="2"/>
        <v>0.18061810148774599</v>
      </c>
      <c r="W99">
        <f t="shared" si="2"/>
        <v>0.41365525089267385</v>
      </c>
      <c r="X99">
        <f t="shared" si="2"/>
        <v>1.3035283028509481</v>
      </c>
      <c r="Y99">
        <f t="shared" si="2"/>
        <v>0</v>
      </c>
      <c r="Z99">
        <f t="shared" si="2"/>
        <v>3.0910933689499983E-2</v>
      </c>
      <c r="AA99">
        <f t="shared" si="2"/>
        <v>3.5651168398417733E-2</v>
      </c>
      <c r="AB99">
        <f t="shared" si="2"/>
        <v>4.813847182970743E-2</v>
      </c>
      <c r="AC99">
        <f t="shared" si="2"/>
        <v>0</v>
      </c>
      <c r="AD99">
        <f t="shared" si="2"/>
        <v>3.6279906000000001E-2</v>
      </c>
      <c r="AE99">
        <f t="shared" si="2"/>
        <v>0.10757662363220963</v>
      </c>
      <c r="AF99">
        <f t="shared" si="2"/>
        <v>0.18823682577510129</v>
      </c>
      <c r="AG99">
        <f t="shared" si="2"/>
        <v>0.69568161718080124</v>
      </c>
      <c r="AH99">
        <f t="shared" si="2"/>
        <v>0.24326994421020062</v>
      </c>
      <c r="AI99">
        <f t="shared" si="2"/>
        <v>0</v>
      </c>
      <c r="AJ99">
        <f t="shared" si="2"/>
        <v>0</v>
      </c>
      <c r="AK99">
        <f t="shared" si="2"/>
        <v>0.55337780159999972</v>
      </c>
      <c r="AL99">
        <f t="shared" si="2"/>
        <v>0.24026324262762477</v>
      </c>
      <c r="AM99">
        <f t="shared" si="2"/>
        <v>2.0269067349924993E-2</v>
      </c>
      <c r="AN99">
        <f t="shared" si="2"/>
        <v>0</v>
      </c>
      <c r="AO99">
        <f t="shared" si="2"/>
        <v>0</v>
      </c>
      <c r="AP99">
        <f t="shared" si="2"/>
        <v>1.1176217539560893E-2</v>
      </c>
      <c r="AQ99">
        <f t="shared" si="2"/>
        <v>0.31507905000000003</v>
      </c>
      <c r="AR99">
        <f t="shared" si="2"/>
        <v>5.58718999659873E-2</v>
      </c>
      <c r="AS99">
        <f t="shared" si="2"/>
        <v>7.2208818801293498E-2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20.09894969148435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85.619762344907983</v>
      </c>
      <c r="L3">
        <v>24.050262000691685</v>
      </c>
      <c r="M3">
        <v>0</v>
      </c>
      <c r="N3">
        <v>28.861587388893781</v>
      </c>
      <c r="O3">
        <v>24.230187387357095</v>
      </c>
      <c r="P3">
        <v>59.871777615180861</v>
      </c>
      <c r="Q3">
        <v>3.5003792586750788</v>
      </c>
      <c r="R3">
        <v>6.9789133074978951</v>
      </c>
      <c r="S3">
        <v>3.3688486832740212</v>
      </c>
      <c r="T3">
        <v>0</v>
      </c>
      <c r="U3">
        <v>319.99741051481902</v>
      </c>
      <c r="V3">
        <v>3.4614521054481546</v>
      </c>
      <c r="W3">
        <v>7.9697048236526955</v>
      </c>
      <c r="X3">
        <v>36.04988456896551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13.332261800000001</v>
      </c>
      <c r="AL3">
        <v>0.34066349079173847</v>
      </c>
      <c r="AM3">
        <v>0</v>
      </c>
      <c r="AN3">
        <v>0</v>
      </c>
      <c r="AO3">
        <v>0</v>
      </c>
      <c r="AP3">
        <v>0.40684486960165711</v>
      </c>
      <c r="AQ3">
        <v>0</v>
      </c>
      <c r="AR3">
        <v>0.32369386159420288</v>
      </c>
      <c r="AS3">
        <v>1.3148617016057094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619.678495722957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85.619762344907983</v>
      </c>
      <c r="L4">
        <v>24.050262000691685</v>
      </c>
      <c r="M4">
        <v>0</v>
      </c>
      <c r="N4">
        <v>28.861587388893781</v>
      </c>
      <c r="O4">
        <v>24.230187387357095</v>
      </c>
      <c r="P4">
        <v>59.872653140776293</v>
      </c>
      <c r="Q4">
        <v>3.3675551525144267</v>
      </c>
      <c r="R4">
        <v>6.7357635966826708</v>
      </c>
      <c r="S4">
        <v>3.3688486832740212</v>
      </c>
      <c r="T4">
        <v>0</v>
      </c>
      <c r="U4">
        <v>319.99741051481902</v>
      </c>
      <c r="V4">
        <v>3.36775536101083</v>
      </c>
      <c r="W4">
        <v>7.6902743704277752</v>
      </c>
      <c r="X4">
        <v>36.04988456896551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13.332261800000001</v>
      </c>
      <c r="AL4">
        <v>0.34066349079173847</v>
      </c>
      <c r="AM4">
        <v>0</v>
      </c>
      <c r="AN4">
        <v>0</v>
      </c>
      <c r="AO4">
        <v>0</v>
      </c>
      <c r="AP4">
        <v>0.40684486960165711</v>
      </c>
      <c r="AQ4">
        <v>0</v>
      </c>
      <c r="AR4">
        <v>0.32369386159420288</v>
      </c>
      <c r="AS4">
        <v>2.0380355104817127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619.65344404279028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85.619762344907983</v>
      </c>
      <c r="L5">
        <v>24.050262000691685</v>
      </c>
      <c r="M5">
        <v>0</v>
      </c>
      <c r="N5">
        <v>30</v>
      </c>
      <c r="O5">
        <v>24.229008057039714</v>
      </c>
      <c r="P5">
        <v>59.872653140776293</v>
      </c>
      <c r="Q5">
        <v>3.3675551525144267</v>
      </c>
      <c r="R5">
        <v>6.7357635966826708</v>
      </c>
      <c r="S5">
        <v>3.3688486832740212</v>
      </c>
      <c r="T5">
        <v>0</v>
      </c>
      <c r="U5">
        <v>319.99741051481902</v>
      </c>
      <c r="V5">
        <v>3.36775536101083</v>
      </c>
      <c r="W5">
        <v>7.6902743704277752</v>
      </c>
      <c r="X5">
        <v>36.04988456896551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13.332261800000001</v>
      </c>
      <c r="AL5">
        <v>0.34066349079173847</v>
      </c>
      <c r="AM5">
        <v>0</v>
      </c>
      <c r="AN5">
        <v>0</v>
      </c>
      <c r="AO5">
        <v>0</v>
      </c>
      <c r="AP5">
        <v>0.40684486960165711</v>
      </c>
      <c r="AQ5">
        <v>0</v>
      </c>
      <c r="AR5">
        <v>0.32369386159420288</v>
      </c>
      <c r="AS5">
        <v>2.0380355104817127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620.79067732357908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85.619762344907983</v>
      </c>
      <c r="L6">
        <v>24.050262000691685</v>
      </c>
      <c r="M6">
        <v>0</v>
      </c>
      <c r="N6">
        <v>28.863087066104992</v>
      </c>
      <c r="O6">
        <v>24.229008057039714</v>
      </c>
      <c r="P6">
        <v>59.872653140776293</v>
      </c>
      <c r="Q6">
        <v>3.3675551525144267</v>
      </c>
      <c r="R6">
        <v>6.7357635966826708</v>
      </c>
      <c r="S6">
        <v>3.3688486832740212</v>
      </c>
      <c r="T6">
        <v>0</v>
      </c>
      <c r="U6">
        <v>319.99741051481902</v>
      </c>
      <c r="V6">
        <v>3.36775536101083</v>
      </c>
      <c r="W6">
        <v>7.6902743704277752</v>
      </c>
      <c r="X6">
        <v>36.04988456896551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13.332261800000001</v>
      </c>
      <c r="AL6">
        <v>0.34066349079173847</v>
      </c>
      <c r="AM6">
        <v>0</v>
      </c>
      <c r="AN6">
        <v>0</v>
      </c>
      <c r="AO6">
        <v>0</v>
      </c>
      <c r="AP6">
        <v>0.40684486960165711</v>
      </c>
      <c r="AQ6">
        <v>0</v>
      </c>
      <c r="AR6">
        <v>0.32369386159420288</v>
      </c>
      <c r="AS6">
        <v>2.0380355104817127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619.65376438968406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85.619762344907983</v>
      </c>
      <c r="L7">
        <v>24.050262000691685</v>
      </c>
      <c r="M7">
        <v>0</v>
      </c>
      <c r="N7">
        <v>28.863087066104992</v>
      </c>
      <c r="O7">
        <v>24.229008057039714</v>
      </c>
      <c r="P7">
        <v>59.872653140776293</v>
      </c>
      <c r="Q7">
        <v>3.3675551525144267</v>
      </c>
      <c r="R7">
        <v>6.7357635966826708</v>
      </c>
      <c r="S7">
        <v>3.3688486832740212</v>
      </c>
      <c r="T7">
        <v>0</v>
      </c>
      <c r="U7">
        <v>319.99741051481902</v>
      </c>
      <c r="V7">
        <v>3.36775536101083</v>
      </c>
      <c r="W7">
        <v>7.6902743704277752</v>
      </c>
      <c r="X7">
        <v>36.04988456896551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13.332261800000001</v>
      </c>
      <c r="AL7">
        <v>0.34066349079173847</v>
      </c>
      <c r="AM7">
        <v>0</v>
      </c>
      <c r="AN7">
        <v>0</v>
      </c>
      <c r="AO7">
        <v>0</v>
      </c>
      <c r="AP7">
        <v>0.40684486960165711</v>
      </c>
      <c r="AQ7">
        <v>0</v>
      </c>
      <c r="AR7">
        <v>0.32369386159420288</v>
      </c>
      <c r="AS7">
        <v>2.0380355104817127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619.65376438968406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85.619762344907983</v>
      </c>
      <c r="L8">
        <v>24.050262000691685</v>
      </c>
      <c r="M8">
        <v>0</v>
      </c>
      <c r="N8">
        <v>28.863087066104992</v>
      </c>
      <c r="O8">
        <v>24.229008057039714</v>
      </c>
      <c r="P8">
        <v>59.872653140776293</v>
      </c>
      <c r="Q8">
        <v>3.3675551525144267</v>
      </c>
      <c r="R8">
        <v>6.7357635966826708</v>
      </c>
      <c r="S8">
        <v>3.3688486832740212</v>
      </c>
      <c r="T8">
        <v>0</v>
      </c>
      <c r="U8">
        <v>319.99741051481902</v>
      </c>
      <c r="V8">
        <v>3.36775536101083</v>
      </c>
      <c r="W8">
        <v>7.697830985915493</v>
      </c>
      <c r="X8">
        <v>23.090396735395185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13.332261800000001</v>
      </c>
      <c r="AL8">
        <v>0.34066349079173847</v>
      </c>
      <c r="AM8">
        <v>0</v>
      </c>
      <c r="AN8">
        <v>0</v>
      </c>
      <c r="AO8">
        <v>0</v>
      </c>
      <c r="AP8">
        <v>0.40684486960165711</v>
      </c>
      <c r="AQ8">
        <v>0</v>
      </c>
      <c r="AR8">
        <v>0.37764266920289846</v>
      </c>
      <c r="AS8">
        <v>1.1833755314451384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605.9011220001737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85.619762344907983</v>
      </c>
      <c r="L9">
        <v>24.050262000691685</v>
      </c>
      <c r="M9">
        <v>0</v>
      </c>
      <c r="N9">
        <v>28.863087066104992</v>
      </c>
      <c r="O9">
        <v>24.229008057039714</v>
      </c>
      <c r="P9">
        <v>59.872653140776293</v>
      </c>
      <c r="Q9">
        <v>3.3675551525144267</v>
      </c>
      <c r="R9">
        <v>6.7357635966826708</v>
      </c>
      <c r="S9">
        <v>3.3688486832740212</v>
      </c>
      <c r="T9">
        <v>0</v>
      </c>
      <c r="U9">
        <v>319.99741051481902</v>
      </c>
      <c r="V9">
        <v>3.36775536101083</v>
      </c>
      <c r="W9">
        <v>7.697830985915493</v>
      </c>
      <c r="X9">
        <v>23.090396735395185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13.332261800000001</v>
      </c>
      <c r="AL9">
        <v>0.34066349079173847</v>
      </c>
      <c r="AM9">
        <v>0</v>
      </c>
      <c r="AN9">
        <v>0</v>
      </c>
      <c r="AO9">
        <v>0</v>
      </c>
      <c r="AP9">
        <v>0.40684486960165711</v>
      </c>
      <c r="AQ9">
        <v>0</v>
      </c>
      <c r="AR9">
        <v>0.26974480000000001</v>
      </c>
      <c r="AS9">
        <v>1.1833755314451384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605.79322413097077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85.619762344907983</v>
      </c>
      <c r="L10">
        <v>24.050262000691685</v>
      </c>
      <c r="M10">
        <v>0</v>
      </c>
      <c r="N10">
        <v>28.863087066104992</v>
      </c>
      <c r="O10">
        <v>24.229008057039714</v>
      </c>
      <c r="P10">
        <v>59.872653140776293</v>
      </c>
      <c r="Q10">
        <v>3.3675551525144267</v>
      </c>
      <c r="R10">
        <v>6.7357635966826708</v>
      </c>
      <c r="S10">
        <v>3.3688486832740212</v>
      </c>
      <c r="T10">
        <v>0</v>
      </c>
      <c r="U10">
        <v>319.99741051481902</v>
      </c>
      <c r="V10">
        <v>3.36775536101083</v>
      </c>
      <c r="W10">
        <v>7.697830985915493</v>
      </c>
      <c r="X10">
        <v>23.090396735395185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13.332261800000001</v>
      </c>
      <c r="AL10">
        <v>0.34066349079173847</v>
      </c>
      <c r="AM10">
        <v>0</v>
      </c>
      <c r="AN10">
        <v>0</v>
      </c>
      <c r="AO10">
        <v>0</v>
      </c>
      <c r="AP10">
        <v>0.40684486960165711</v>
      </c>
      <c r="AQ10">
        <v>0</v>
      </c>
      <c r="AR10">
        <v>0.26974480000000001</v>
      </c>
      <c r="AS10">
        <v>1.1833755314451384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605.79322413097077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85.619762344907983</v>
      </c>
      <c r="L11">
        <v>24.050262000691685</v>
      </c>
      <c r="M11">
        <v>0</v>
      </c>
      <c r="N11">
        <v>28.863087066104992</v>
      </c>
      <c r="O11">
        <v>24.229008057039714</v>
      </c>
      <c r="P11">
        <v>59.872653140776293</v>
      </c>
      <c r="Q11">
        <v>3.3675551525144267</v>
      </c>
      <c r="R11">
        <v>6.7357635966826708</v>
      </c>
      <c r="S11">
        <v>3.3688486832740212</v>
      </c>
      <c r="T11">
        <v>0</v>
      </c>
      <c r="U11">
        <v>319.99741051481902</v>
      </c>
      <c r="V11">
        <v>3.36775536101083</v>
      </c>
      <c r="W11">
        <v>7.697830985915493</v>
      </c>
      <c r="X11">
        <v>23.090396735395185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13.332261800000001</v>
      </c>
      <c r="AL11">
        <v>0.34066349079173847</v>
      </c>
      <c r="AM11">
        <v>0</v>
      </c>
      <c r="AN11">
        <v>0</v>
      </c>
      <c r="AO11">
        <v>0</v>
      </c>
      <c r="AP11">
        <v>0.40684486960165711</v>
      </c>
      <c r="AQ11">
        <v>0</v>
      </c>
      <c r="AR11">
        <v>0.16184693079710144</v>
      </c>
      <c r="AS11">
        <v>1.1833755314451384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605.68532626176784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85.619762344907983</v>
      </c>
      <c r="L12">
        <v>24.050262000691685</v>
      </c>
      <c r="M12">
        <v>0</v>
      </c>
      <c r="N12">
        <v>28.863087066104992</v>
      </c>
      <c r="O12">
        <v>24.229008057039714</v>
      </c>
      <c r="P12">
        <v>59.872653140776293</v>
      </c>
      <c r="Q12">
        <v>3.3675551525144267</v>
      </c>
      <c r="R12">
        <v>6.7357635966826708</v>
      </c>
      <c r="S12">
        <v>3.3688486832740212</v>
      </c>
      <c r="T12">
        <v>0</v>
      </c>
      <c r="U12">
        <v>319.99741051481902</v>
      </c>
      <c r="V12">
        <v>3.36775536101083</v>
      </c>
      <c r="W12">
        <v>7.697830985915493</v>
      </c>
      <c r="X12">
        <v>23.090396735395185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13.332261800000001</v>
      </c>
      <c r="AL12">
        <v>0.34066349079173847</v>
      </c>
      <c r="AM12">
        <v>0</v>
      </c>
      <c r="AN12">
        <v>0</v>
      </c>
      <c r="AO12">
        <v>0</v>
      </c>
      <c r="AP12">
        <v>0.40684486960165711</v>
      </c>
      <c r="AQ12">
        <v>0</v>
      </c>
      <c r="AR12">
        <v>0.16184693079710144</v>
      </c>
      <c r="AS12">
        <v>1.1833755314451384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605.68532626176784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85.619762344907983</v>
      </c>
      <c r="L13">
        <v>24.050262000691685</v>
      </c>
      <c r="M13">
        <v>0</v>
      </c>
      <c r="N13">
        <v>28.863087066104992</v>
      </c>
      <c r="O13">
        <v>24.229008057039714</v>
      </c>
      <c r="P13">
        <v>59.872653140776293</v>
      </c>
      <c r="Q13">
        <v>3.3675551525144267</v>
      </c>
      <c r="R13">
        <v>6.7357635966826708</v>
      </c>
      <c r="S13">
        <v>3.3688486832740212</v>
      </c>
      <c r="T13">
        <v>0</v>
      </c>
      <c r="U13">
        <v>319.99741051481902</v>
      </c>
      <c r="V13">
        <v>3.36775536101083</v>
      </c>
      <c r="W13">
        <v>7.697830985915493</v>
      </c>
      <c r="X13">
        <v>23.090396735395185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13.332261800000001</v>
      </c>
      <c r="AL13">
        <v>0.56777240000000018</v>
      </c>
      <c r="AM13">
        <v>0</v>
      </c>
      <c r="AN13">
        <v>0</v>
      </c>
      <c r="AO13">
        <v>0</v>
      </c>
      <c r="AP13">
        <v>0.31295751386048054</v>
      </c>
      <c r="AQ13">
        <v>0</v>
      </c>
      <c r="AR13">
        <v>0.16184693079710144</v>
      </c>
      <c r="AS13">
        <v>1.1833755314451384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605.81854781523498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85.619762344907983</v>
      </c>
      <c r="L14">
        <v>24.050262000691685</v>
      </c>
      <c r="M14">
        <v>0</v>
      </c>
      <c r="N14">
        <v>28.863087066104992</v>
      </c>
      <c r="O14">
        <v>24.229008057039714</v>
      </c>
      <c r="P14">
        <v>59.872653140776293</v>
      </c>
      <c r="Q14">
        <v>3.3675551525144267</v>
      </c>
      <c r="R14">
        <v>6.7357635966826708</v>
      </c>
      <c r="S14">
        <v>3.3688486832740212</v>
      </c>
      <c r="T14">
        <v>0</v>
      </c>
      <c r="U14">
        <v>319.99741051481902</v>
      </c>
      <c r="V14">
        <v>3.36775536101083</v>
      </c>
      <c r="W14">
        <v>7.697830985915493</v>
      </c>
      <c r="X14">
        <v>23.090396735395185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13.332261800000001</v>
      </c>
      <c r="AL14">
        <v>0.56777240000000018</v>
      </c>
      <c r="AM14">
        <v>0</v>
      </c>
      <c r="AN14">
        <v>0</v>
      </c>
      <c r="AO14">
        <v>0</v>
      </c>
      <c r="AP14">
        <v>0.31295751386048054</v>
      </c>
      <c r="AQ14">
        <v>0</v>
      </c>
      <c r="AR14">
        <v>0.16184693079710144</v>
      </c>
      <c r="AS14">
        <v>1.1833755314451384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605.81854781523498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85.619762344907983</v>
      </c>
      <c r="L15">
        <v>24.050262000691685</v>
      </c>
      <c r="M15">
        <v>0</v>
      </c>
      <c r="N15">
        <v>28.863087066104992</v>
      </c>
      <c r="O15">
        <v>24.229008057039714</v>
      </c>
      <c r="P15">
        <v>59.872653140776293</v>
      </c>
      <c r="Q15">
        <v>3.3675551525144267</v>
      </c>
      <c r="R15">
        <v>6.7357635966826708</v>
      </c>
      <c r="S15">
        <v>3.3688486832740212</v>
      </c>
      <c r="T15">
        <v>0</v>
      </c>
      <c r="U15">
        <v>319.99741051481902</v>
      </c>
      <c r="V15">
        <v>3.36775536101083</v>
      </c>
      <c r="W15">
        <v>7.697830985915493</v>
      </c>
      <c r="X15">
        <v>23.090396735395185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13.332261800000001</v>
      </c>
      <c r="AL15">
        <v>0.56777240000000018</v>
      </c>
      <c r="AM15">
        <v>0</v>
      </c>
      <c r="AN15">
        <v>0</v>
      </c>
      <c r="AO15">
        <v>0</v>
      </c>
      <c r="AP15">
        <v>0.31295751386048054</v>
      </c>
      <c r="AQ15">
        <v>0</v>
      </c>
      <c r="AR15">
        <v>0.16184693079710144</v>
      </c>
      <c r="AS15">
        <v>1.1833755314451384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605.81854781523498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85.619762344907983</v>
      </c>
      <c r="L16">
        <v>24.050262000691685</v>
      </c>
      <c r="M16">
        <v>0</v>
      </c>
      <c r="N16">
        <v>28.863087066104992</v>
      </c>
      <c r="O16">
        <v>24.229008057039714</v>
      </c>
      <c r="P16">
        <v>59.872653140776293</v>
      </c>
      <c r="Q16">
        <v>3.3675551525144267</v>
      </c>
      <c r="R16">
        <v>6.7357635966826708</v>
      </c>
      <c r="S16">
        <v>3.3688486832740212</v>
      </c>
      <c r="T16">
        <v>0</v>
      </c>
      <c r="U16">
        <v>319.99741051481902</v>
      </c>
      <c r="V16">
        <v>3.36775536101083</v>
      </c>
      <c r="W16">
        <v>7.697830985915493</v>
      </c>
      <c r="X16">
        <v>23.090396735395185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13.332261800000001</v>
      </c>
      <c r="AL16">
        <v>0.56777240000000018</v>
      </c>
      <c r="AM16">
        <v>0</v>
      </c>
      <c r="AN16">
        <v>0</v>
      </c>
      <c r="AO16">
        <v>0</v>
      </c>
      <c r="AP16">
        <v>0.31295751386048054</v>
      </c>
      <c r="AQ16">
        <v>0</v>
      </c>
      <c r="AR16">
        <v>0.16184693079710144</v>
      </c>
      <c r="AS16">
        <v>1.1833755314451384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605.81854781523498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85.619762344907983</v>
      </c>
      <c r="L17">
        <v>24.050262000691685</v>
      </c>
      <c r="M17">
        <v>0</v>
      </c>
      <c r="N17">
        <v>28.863087066104992</v>
      </c>
      <c r="O17">
        <v>24.229008057039714</v>
      </c>
      <c r="P17">
        <v>59.872653140776293</v>
      </c>
      <c r="Q17">
        <v>3.3675551525144267</v>
      </c>
      <c r="R17">
        <v>6.7357635966826708</v>
      </c>
      <c r="S17">
        <v>3.3688486832740212</v>
      </c>
      <c r="T17">
        <v>0</v>
      </c>
      <c r="U17">
        <v>319.99741051481902</v>
      </c>
      <c r="V17">
        <v>3.36775536101083</v>
      </c>
      <c r="W17">
        <v>7.697830985915493</v>
      </c>
      <c r="X17">
        <v>23.090396735395185</v>
      </c>
      <c r="Y17">
        <v>0</v>
      </c>
      <c r="Z17">
        <v>0.53756559999999998</v>
      </c>
      <c r="AA17">
        <v>0</v>
      </c>
      <c r="AB17">
        <v>0</v>
      </c>
      <c r="AC17">
        <v>0</v>
      </c>
      <c r="AD17">
        <v>0</v>
      </c>
      <c r="AE17">
        <v>4.0267970307092753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13.332261800000001</v>
      </c>
      <c r="AL17">
        <v>0.56777240000000018</v>
      </c>
      <c r="AM17">
        <v>0</v>
      </c>
      <c r="AN17">
        <v>0</v>
      </c>
      <c r="AO17">
        <v>0</v>
      </c>
      <c r="AP17">
        <v>0.31295751386048054</v>
      </c>
      <c r="AQ17">
        <v>0</v>
      </c>
      <c r="AR17">
        <v>0.16184693079710144</v>
      </c>
      <c r="AS17">
        <v>1.1833755314451384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610.38291044594428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85.619762344907983</v>
      </c>
      <c r="L18">
        <v>24.050262000691685</v>
      </c>
      <c r="M18">
        <v>0</v>
      </c>
      <c r="N18">
        <v>28.863087066104992</v>
      </c>
      <c r="O18">
        <v>24.229008057039714</v>
      </c>
      <c r="P18">
        <v>59.872653140776293</v>
      </c>
      <c r="Q18">
        <v>3.3675551525144267</v>
      </c>
      <c r="R18">
        <v>6.7357635966826708</v>
      </c>
      <c r="S18">
        <v>3.3688486832740212</v>
      </c>
      <c r="T18">
        <v>0</v>
      </c>
      <c r="U18">
        <v>319.99741051481902</v>
      </c>
      <c r="V18">
        <v>3.36775536101083</v>
      </c>
      <c r="W18">
        <v>7.697830985915493</v>
      </c>
      <c r="X18">
        <v>23.090396735395185</v>
      </c>
      <c r="Y18">
        <v>0</v>
      </c>
      <c r="Z18">
        <v>0.53756559999999998</v>
      </c>
      <c r="AA18">
        <v>0</v>
      </c>
      <c r="AB18">
        <v>0</v>
      </c>
      <c r="AC18">
        <v>0</v>
      </c>
      <c r="AD18">
        <v>0</v>
      </c>
      <c r="AE18">
        <v>4.0267970307092753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13.332261800000001</v>
      </c>
      <c r="AL18">
        <v>0.56777240000000018</v>
      </c>
      <c r="AM18">
        <v>0</v>
      </c>
      <c r="AN18">
        <v>0</v>
      </c>
      <c r="AO18">
        <v>0</v>
      </c>
      <c r="AP18">
        <v>0.31295751386048054</v>
      </c>
      <c r="AQ18">
        <v>0</v>
      </c>
      <c r="AR18">
        <v>0.32369386159420288</v>
      </c>
      <c r="AS18">
        <v>1.1833755314451384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610.54475737674136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85.619762344907983</v>
      </c>
      <c r="L19">
        <v>24.050262000691685</v>
      </c>
      <c r="M19">
        <v>0</v>
      </c>
      <c r="N19">
        <v>28.863087066104992</v>
      </c>
      <c r="O19">
        <v>24.229008057039714</v>
      </c>
      <c r="P19">
        <v>59.872653140776293</v>
      </c>
      <c r="Q19">
        <v>3.3675551525144267</v>
      </c>
      <c r="R19">
        <v>6.7357635966826708</v>
      </c>
      <c r="S19">
        <v>3.3688486832740212</v>
      </c>
      <c r="T19">
        <v>0</v>
      </c>
      <c r="U19">
        <v>319.99741051481902</v>
      </c>
      <c r="V19">
        <v>3.36775536101083</v>
      </c>
      <c r="W19">
        <v>7.697830985915493</v>
      </c>
      <c r="X19">
        <v>23.090396735395185</v>
      </c>
      <c r="Y19">
        <v>0</v>
      </c>
      <c r="Z19">
        <v>0.53756559999999998</v>
      </c>
      <c r="AA19">
        <v>0</v>
      </c>
      <c r="AB19">
        <v>0</v>
      </c>
      <c r="AC19">
        <v>0</v>
      </c>
      <c r="AD19">
        <v>0</v>
      </c>
      <c r="AE19">
        <v>4.0267970307092753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13.332261800000001</v>
      </c>
      <c r="AL19">
        <v>0.56777240000000018</v>
      </c>
      <c r="AM19">
        <v>0</v>
      </c>
      <c r="AN19">
        <v>0</v>
      </c>
      <c r="AO19">
        <v>0</v>
      </c>
      <c r="AP19">
        <v>0.31295751386048054</v>
      </c>
      <c r="AQ19">
        <v>0</v>
      </c>
      <c r="AR19">
        <v>0</v>
      </c>
      <c r="AS19">
        <v>1.1833755314451384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610.22106351514719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85.619762344907983</v>
      </c>
      <c r="L20">
        <v>24.050262000691685</v>
      </c>
      <c r="M20">
        <v>0</v>
      </c>
      <c r="N20">
        <v>28.863087066104992</v>
      </c>
      <c r="O20">
        <v>24.229008057039714</v>
      </c>
      <c r="P20">
        <v>59.872653140776293</v>
      </c>
      <c r="Q20">
        <v>3.3675551525144267</v>
      </c>
      <c r="R20">
        <v>6.7357635966826708</v>
      </c>
      <c r="S20">
        <v>3.3688486832740212</v>
      </c>
      <c r="T20">
        <v>0</v>
      </c>
      <c r="U20">
        <v>319.99741051481902</v>
      </c>
      <c r="V20">
        <v>3.36775536101083</v>
      </c>
      <c r="W20">
        <v>7.697830985915493</v>
      </c>
      <c r="X20">
        <v>23.090396735395185</v>
      </c>
      <c r="Y20">
        <v>0</v>
      </c>
      <c r="Z20">
        <v>0.53756559999999998</v>
      </c>
      <c r="AA20">
        <v>0</v>
      </c>
      <c r="AB20">
        <v>0</v>
      </c>
      <c r="AC20">
        <v>0</v>
      </c>
      <c r="AD20">
        <v>0</v>
      </c>
      <c r="AE20">
        <v>4.0267970307092753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13.332261800000001</v>
      </c>
      <c r="AL20">
        <v>0.56777240000000018</v>
      </c>
      <c r="AM20">
        <v>0</v>
      </c>
      <c r="AN20">
        <v>0</v>
      </c>
      <c r="AO20">
        <v>0</v>
      </c>
      <c r="AP20">
        <v>0.31295751386048054</v>
      </c>
      <c r="AQ20">
        <v>0</v>
      </c>
      <c r="AR20">
        <v>0</v>
      </c>
      <c r="AS20">
        <v>1.1833755314451384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610.22106351514719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85.619762344907983</v>
      </c>
      <c r="L21">
        <v>24.050262000691685</v>
      </c>
      <c r="M21">
        <v>0</v>
      </c>
      <c r="N21">
        <v>28.863087066104992</v>
      </c>
      <c r="O21">
        <v>24.229008057039714</v>
      </c>
      <c r="P21">
        <v>59.872653140776293</v>
      </c>
      <c r="Q21">
        <v>3.3675551525144267</v>
      </c>
      <c r="R21">
        <v>6.7357635966826708</v>
      </c>
      <c r="S21">
        <v>3.3688486832740212</v>
      </c>
      <c r="T21">
        <v>0</v>
      </c>
      <c r="U21">
        <v>319.99741051481902</v>
      </c>
      <c r="V21">
        <v>3.36775536101083</v>
      </c>
      <c r="W21">
        <v>7.697830985915493</v>
      </c>
      <c r="X21">
        <v>23.090396735395185</v>
      </c>
      <c r="Y21">
        <v>0</v>
      </c>
      <c r="Z21">
        <v>0.53756559999999998</v>
      </c>
      <c r="AA21">
        <v>0</v>
      </c>
      <c r="AB21">
        <v>0</v>
      </c>
      <c r="AC21">
        <v>0</v>
      </c>
      <c r="AD21">
        <v>0</v>
      </c>
      <c r="AE21">
        <v>4.0267970307092753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13.332261800000001</v>
      </c>
      <c r="AL21">
        <v>0.56777240000000018</v>
      </c>
      <c r="AM21">
        <v>0</v>
      </c>
      <c r="AN21">
        <v>0</v>
      </c>
      <c r="AO21">
        <v>0</v>
      </c>
      <c r="AP21">
        <v>0.31295751386048054</v>
      </c>
      <c r="AQ21">
        <v>0</v>
      </c>
      <c r="AR21">
        <v>0</v>
      </c>
      <c r="AS21">
        <v>1.1833755314451384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610.22106351514719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85.619762344907983</v>
      </c>
      <c r="L22">
        <v>24.050262000691685</v>
      </c>
      <c r="M22">
        <v>0</v>
      </c>
      <c r="N22">
        <v>28.863087066104992</v>
      </c>
      <c r="O22">
        <v>24.229008057039714</v>
      </c>
      <c r="P22">
        <v>59.872653140776293</v>
      </c>
      <c r="Q22">
        <v>3.3675551525144267</v>
      </c>
      <c r="R22">
        <v>6.7357635966826708</v>
      </c>
      <c r="S22">
        <v>3.3688486832740212</v>
      </c>
      <c r="T22">
        <v>0</v>
      </c>
      <c r="U22">
        <v>319.99741051481902</v>
      </c>
      <c r="V22">
        <v>3.36775536101083</v>
      </c>
      <c r="W22">
        <v>7.697830985915493</v>
      </c>
      <c r="X22">
        <v>23.090396735395185</v>
      </c>
      <c r="Y22">
        <v>0</v>
      </c>
      <c r="Z22">
        <v>0.53756559999999998</v>
      </c>
      <c r="AA22">
        <v>0</v>
      </c>
      <c r="AB22">
        <v>0</v>
      </c>
      <c r="AC22">
        <v>0</v>
      </c>
      <c r="AD22">
        <v>0</v>
      </c>
      <c r="AE22">
        <v>4.0267970307092753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13.332261800000001</v>
      </c>
      <c r="AL22">
        <v>0.56777240000000018</v>
      </c>
      <c r="AM22">
        <v>0</v>
      </c>
      <c r="AN22">
        <v>0</v>
      </c>
      <c r="AO22">
        <v>0</v>
      </c>
      <c r="AP22">
        <v>0.31295751386048054</v>
      </c>
      <c r="AQ22">
        <v>0</v>
      </c>
      <c r="AR22">
        <v>0</v>
      </c>
      <c r="AS22">
        <v>1.1833755314451384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610.22106351514719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85.619762344907983</v>
      </c>
      <c r="L23">
        <v>24.050262000691685</v>
      </c>
      <c r="M23">
        <v>0</v>
      </c>
      <c r="N23">
        <v>28.863087066104992</v>
      </c>
      <c r="O23">
        <v>24.229008057039714</v>
      </c>
      <c r="P23">
        <v>59.872653140776293</v>
      </c>
      <c r="Q23">
        <v>3.3675551525144267</v>
      </c>
      <c r="R23">
        <v>6.7357635966826708</v>
      </c>
      <c r="S23">
        <v>3.3688486832740212</v>
      </c>
      <c r="T23">
        <v>0</v>
      </c>
      <c r="U23">
        <v>319.99741051481902</v>
      </c>
      <c r="V23">
        <v>3.36775536101083</v>
      </c>
      <c r="W23">
        <v>7.697830985915493</v>
      </c>
      <c r="X23">
        <v>23.090396735395185</v>
      </c>
      <c r="Y23">
        <v>0</v>
      </c>
      <c r="Z23">
        <v>0.53756559999999998</v>
      </c>
      <c r="AA23">
        <v>0</v>
      </c>
      <c r="AB23">
        <v>0</v>
      </c>
      <c r="AC23">
        <v>0</v>
      </c>
      <c r="AD23">
        <v>0</v>
      </c>
      <c r="AE23">
        <v>4.0267970307092753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13.332261800000001</v>
      </c>
      <c r="AL23">
        <v>3.1227482000000002</v>
      </c>
      <c r="AM23">
        <v>0</v>
      </c>
      <c r="AN23">
        <v>0</v>
      </c>
      <c r="AO23">
        <v>0</v>
      </c>
      <c r="AP23">
        <v>0.31295751386048054</v>
      </c>
      <c r="AQ23">
        <v>0</v>
      </c>
      <c r="AR23">
        <v>0</v>
      </c>
      <c r="AS23">
        <v>1.1833755314451384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612.77603931514727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85.619762344907983</v>
      </c>
      <c r="L24">
        <v>24.050262000691685</v>
      </c>
      <c r="M24">
        <v>0</v>
      </c>
      <c r="N24">
        <v>28.863087066104992</v>
      </c>
      <c r="O24">
        <v>20.758568599018645</v>
      </c>
      <c r="P24">
        <v>59.872653140776293</v>
      </c>
      <c r="Q24">
        <v>3.3675551525144267</v>
      </c>
      <c r="R24">
        <v>6.7357635966826708</v>
      </c>
      <c r="S24">
        <v>3.3688486832740212</v>
      </c>
      <c r="T24">
        <v>0</v>
      </c>
      <c r="U24">
        <v>319.99741051481902</v>
      </c>
      <c r="V24">
        <v>3.36775536101083</v>
      </c>
      <c r="W24">
        <v>11.341648661538461</v>
      </c>
      <c r="X24">
        <v>36.04988456896551</v>
      </c>
      <c r="Y24">
        <v>0</v>
      </c>
      <c r="Z24">
        <v>0.53756559999999998</v>
      </c>
      <c r="AA24">
        <v>0</v>
      </c>
      <c r="AB24">
        <v>0</v>
      </c>
      <c r="AC24">
        <v>0</v>
      </c>
      <c r="AD24">
        <v>0</v>
      </c>
      <c r="AE24">
        <v>4.0267970307092753</v>
      </c>
      <c r="AF24">
        <v>0</v>
      </c>
      <c r="AG24">
        <v>0</v>
      </c>
      <c r="AH24">
        <v>5.5535875199999998</v>
      </c>
      <c r="AI24">
        <v>0</v>
      </c>
      <c r="AJ24">
        <v>0</v>
      </c>
      <c r="AK24">
        <v>13.332261800000001</v>
      </c>
      <c r="AL24">
        <v>3.1227482000000002</v>
      </c>
      <c r="AM24">
        <v>0</v>
      </c>
      <c r="AN24">
        <v>0</v>
      </c>
      <c r="AO24">
        <v>0</v>
      </c>
      <c r="AP24">
        <v>0.31295751386048054</v>
      </c>
      <c r="AQ24">
        <v>0</v>
      </c>
      <c r="AR24">
        <v>0</v>
      </c>
      <c r="AS24">
        <v>1.1833755314451384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631.4624928863193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85.619762344907983</v>
      </c>
      <c r="L25">
        <v>24.049876030927834</v>
      </c>
      <c r="M25">
        <v>0</v>
      </c>
      <c r="N25">
        <v>28.861587388893781</v>
      </c>
      <c r="O25">
        <v>24.230187387357095</v>
      </c>
      <c r="P25">
        <v>59.872653140776293</v>
      </c>
      <c r="Q25">
        <v>3.3675551525144267</v>
      </c>
      <c r="R25">
        <v>6.7357635966826708</v>
      </c>
      <c r="S25">
        <v>3.3688486832740212</v>
      </c>
      <c r="T25">
        <v>0</v>
      </c>
      <c r="U25">
        <v>319.99741051481902</v>
      </c>
      <c r="V25">
        <v>3.36775536101083</v>
      </c>
      <c r="W25">
        <v>11.341648661538461</v>
      </c>
      <c r="X25">
        <v>36.04988456896551</v>
      </c>
      <c r="Y25">
        <v>0</v>
      </c>
      <c r="Z25">
        <v>0.53756559999999998</v>
      </c>
      <c r="AA25">
        <v>0</v>
      </c>
      <c r="AB25">
        <v>0</v>
      </c>
      <c r="AC25">
        <v>0</v>
      </c>
      <c r="AD25">
        <v>0</v>
      </c>
      <c r="AE25">
        <v>4.0267970307092753</v>
      </c>
      <c r="AF25">
        <v>0</v>
      </c>
      <c r="AG25">
        <v>0</v>
      </c>
      <c r="AH25">
        <v>11.33857452</v>
      </c>
      <c r="AI25">
        <v>0</v>
      </c>
      <c r="AJ25">
        <v>0</v>
      </c>
      <c r="AK25">
        <v>13.332261800000001</v>
      </c>
      <c r="AL25">
        <v>3.1227482000000002</v>
      </c>
      <c r="AM25">
        <v>0</v>
      </c>
      <c r="AN25">
        <v>0</v>
      </c>
      <c r="AO25">
        <v>0</v>
      </c>
      <c r="AP25">
        <v>0.31295751386048054</v>
      </c>
      <c r="AQ25">
        <v>0</v>
      </c>
      <c r="AR25">
        <v>0</v>
      </c>
      <c r="AS25">
        <v>1.1833755314451384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640.71721302768276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125.0603128768357</v>
      </c>
      <c r="L26">
        <v>41.840397457197959</v>
      </c>
      <c r="M26">
        <v>0</v>
      </c>
      <c r="N26">
        <v>28.861587388893781</v>
      </c>
      <c r="O26">
        <v>24.230187387357095</v>
      </c>
      <c r="P26">
        <v>59.872653140776293</v>
      </c>
      <c r="Q26">
        <v>5.3284463938963809</v>
      </c>
      <c r="R26">
        <v>9.4247785384353744</v>
      </c>
      <c r="S26">
        <v>6.4487130122591942</v>
      </c>
      <c r="T26">
        <v>0</v>
      </c>
      <c r="U26">
        <v>319.99741051481902</v>
      </c>
      <c r="V26">
        <v>4.5213205241765939</v>
      </c>
      <c r="W26">
        <v>11.338027536585365</v>
      </c>
      <c r="X26">
        <v>36.048000055734192</v>
      </c>
      <c r="Y26">
        <v>0</v>
      </c>
      <c r="Z26">
        <v>0.53756559999999998</v>
      </c>
      <c r="AA26">
        <v>0</v>
      </c>
      <c r="AB26">
        <v>0</v>
      </c>
      <c r="AC26">
        <v>0</v>
      </c>
      <c r="AD26">
        <v>0</v>
      </c>
      <c r="AE26">
        <v>4.0267970307092753</v>
      </c>
      <c r="AF26">
        <v>0</v>
      </c>
      <c r="AG26">
        <v>0</v>
      </c>
      <c r="AH26">
        <v>11.431134413600844</v>
      </c>
      <c r="AI26">
        <v>0</v>
      </c>
      <c r="AJ26">
        <v>0</v>
      </c>
      <c r="AK26">
        <v>13.332261800000001</v>
      </c>
      <c r="AL26">
        <v>3.1227482000000002</v>
      </c>
      <c r="AM26">
        <v>0</v>
      </c>
      <c r="AN26">
        <v>0</v>
      </c>
      <c r="AO26">
        <v>0</v>
      </c>
      <c r="AP26">
        <v>0.31295751386048054</v>
      </c>
      <c r="AQ26">
        <v>0</v>
      </c>
      <c r="AR26">
        <v>0</v>
      </c>
      <c r="AS26">
        <v>1.1833755314451384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706.91867491658275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157.07065132325323</v>
      </c>
      <c r="L27">
        <v>41.839847178973002</v>
      </c>
      <c r="M27">
        <v>0</v>
      </c>
      <c r="N27">
        <v>28.861587388893781</v>
      </c>
      <c r="O27">
        <v>24.230187387357095</v>
      </c>
      <c r="P27">
        <v>59.872653140776293</v>
      </c>
      <c r="Q27">
        <v>3.9228659442644198</v>
      </c>
      <c r="R27">
        <v>10.357276277519</v>
      </c>
      <c r="S27">
        <v>5.7984316637478113</v>
      </c>
      <c r="T27">
        <v>0</v>
      </c>
      <c r="U27">
        <v>319.99741051481902</v>
      </c>
      <c r="V27">
        <v>5.070574633901705</v>
      </c>
      <c r="W27">
        <v>11.338027536585365</v>
      </c>
      <c r="X27">
        <v>36.048000055734192</v>
      </c>
      <c r="Y27">
        <v>0</v>
      </c>
      <c r="Z27">
        <v>0.53756559999999998</v>
      </c>
      <c r="AA27">
        <v>0</v>
      </c>
      <c r="AB27">
        <v>0</v>
      </c>
      <c r="AC27">
        <v>0</v>
      </c>
      <c r="AD27">
        <v>0</v>
      </c>
      <c r="AE27">
        <v>4.0267970307092753</v>
      </c>
      <c r="AF27">
        <v>0</v>
      </c>
      <c r="AG27">
        <v>0</v>
      </c>
      <c r="AH27">
        <v>17.285541206800421</v>
      </c>
      <c r="AI27">
        <v>0</v>
      </c>
      <c r="AJ27">
        <v>0</v>
      </c>
      <c r="AK27">
        <v>13.332261800000001</v>
      </c>
      <c r="AL27">
        <v>3.1227482000000002</v>
      </c>
      <c r="AM27">
        <v>0</v>
      </c>
      <c r="AN27">
        <v>0</v>
      </c>
      <c r="AO27">
        <v>0</v>
      </c>
      <c r="AP27">
        <v>0.31295751386048054</v>
      </c>
      <c r="AQ27">
        <v>0</v>
      </c>
      <c r="AR27">
        <v>0</v>
      </c>
      <c r="AS27">
        <v>1.1833755314451384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744.20875992864035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157.0706139330257</v>
      </c>
      <c r="L28">
        <v>41.839847178973002</v>
      </c>
      <c r="M28">
        <v>0</v>
      </c>
      <c r="N28">
        <v>28.861587388893781</v>
      </c>
      <c r="O28">
        <v>24.230187387357095</v>
      </c>
      <c r="P28">
        <v>59.872653140776293</v>
      </c>
      <c r="Q28">
        <v>5.0618999155778894</v>
      </c>
      <c r="R28">
        <v>10.357276277519</v>
      </c>
      <c r="S28">
        <v>6.449308003150847</v>
      </c>
      <c r="T28">
        <v>0</v>
      </c>
      <c r="U28">
        <v>319.99741051481902</v>
      </c>
      <c r="V28">
        <v>5.070574633901705</v>
      </c>
      <c r="W28">
        <v>11.338027536585365</v>
      </c>
      <c r="X28">
        <v>36.048000055734192</v>
      </c>
      <c r="Y28">
        <v>0</v>
      </c>
      <c r="Z28">
        <v>1.5933445399999999</v>
      </c>
      <c r="AA28">
        <v>1.602095203703704</v>
      </c>
      <c r="AB28">
        <v>0.8143330000000002</v>
      </c>
      <c r="AC28">
        <v>0</v>
      </c>
      <c r="AD28">
        <v>0</v>
      </c>
      <c r="AE28">
        <v>4.0267970307092753</v>
      </c>
      <c r="AF28">
        <v>0</v>
      </c>
      <c r="AG28">
        <v>0</v>
      </c>
      <c r="AH28">
        <v>22.862268573199575</v>
      </c>
      <c r="AI28">
        <v>0</v>
      </c>
      <c r="AJ28">
        <v>0</v>
      </c>
      <c r="AK28">
        <v>13.332261800000001</v>
      </c>
      <c r="AL28">
        <v>3.1227482000000002</v>
      </c>
      <c r="AM28">
        <v>0</v>
      </c>
      <c r="AN28">
        <v>0</v>
      </c>
      <c r="AO28">
        <v>0</v>
      </c>
      <c r="AP28">
        <v>0.31295751386048054</v>
      </c>
      <c r="AQ28">
        <v>0</v>
      </c>
      <c r="AR28">
        <v>0</v>
      </c>
      <c r="AS28">
        <v>1.1833755314451384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755.04756735923218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157.07054141166873</v>
      </c>
      <c r="L29">
        <v>41.839847178973002</v>
      </c>
      <c r="M29">
        <v>0</v>
      </c>
      <c r="N29">
        <v>28.861587388893781</v>
      </c>
      <c r="O29">
        <v>24.230187387357095</v>
      </c>
      <c r="P29">
        <v>59.872653140776293</v>
      </c>
      <c r="Q29">
        <v>5.3302133015721767</v>
      </c>
      <c r="R29">
        <v>10.357276277519</v>
      </c>
      <c r="S29">
        <v>6.449308003150847</v>
      </c>
      <c r="T29">
        <v>0</v>
      </c>
      <c r="U29">
        <v>319.99741051481902</v>
      </c>
      <c r="V29">
        <v>5.070574633901705</v>
      </c>
      <c r="W29">
        <v>11.338027536585365</v>
      </c>
      <c r="X29">
        <v>36.048000055734192</v>
      </c>
      <c r="Y29">
        <v>0</v>
      </c>
      <c r="Z29">
        <v>1.5933445399999999</v>
      </c>
      <c r="AA29">
        <v>3.4308001400609482</v>
      </c>
      <c r="AB29">
        <v>1.6286660000000004</v>
      </c>
      <c r="AC29">
        <v>0</v>
      </c>
      <c r="AD29">
        <v>2.0978815000000002</v>
      </c>
      <c r="AE29">
        <v>4.0267970307092753</v>
      </c>
      <c r="AF29">
        <v>0</v>
      </c>
      <c r="AG29">
        <v>0</v>
      </c>
      <c r="AH29">
        <v>22.862268573199575</v>
      </c>
      <c r="AI29">
        <v>0</v>
      </c>
      <c r="AJ29">
        <v>0</v>
      </c>
      <c r="AK29">
        <v>13.332261800000001</v>
      </c>
      <c r="AL29">
        <v>3.1227482000000002</v>
      </c>
      <c r="AM29">
        <v>1.2899034313578397</v>
      </c>
      <c r="AN29">
        <v>0</v>
      </c>
      <c r="AO29">
        <v>0</v>
      </c>
      <c r="AP29">
        <v>0.31295751386048054</v>
      </c>
      <c r="AQ29">
        <v>0</v>
      </c>
      <c r="AR29">
        <v>0.94410680000000002</v>
      </c>
      <c r="AS29">
        <v>1.1833755314451384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762.29073789158451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157.07742493379021</v>
      </c>
      <c r="L30">
        <v>41.839847178973002</v>
      </c>
      <c r="M30">
        <v>0</v>
      </c>
      <c r="N30">
        <v>28.861587388893781</v>
      </c>
      <c r="O30">
        <v>24.230187387357095</v>
      </c>
      <c r="P30">
        <v>59.872653140776293</v>
      </c>
      <c r="Q30">
        <v>5.3302133015721767</v>
      </c>
      <c r="R30">
        <v>10.357276277519</v>
      </c>
      <c r="S30">
        <v>6.449308003150847</v>
      </c>
      <c r="T30">
        <v>0</v>
      </c>
      <c r="U30">
        <v>319.99741051481902</v>
      </c>
      <c r="V30">
        <v>5.070574633901705</v>
      </c>
      <c r="W30">
        <v>11.338027536585365</v>
      </c>
      <c r="X30">
        <v>36.048000055734192</v>
      </c>
      <c r="Y30">
        <v>0</v>
      </c>
      <c r="Z30">
        <v>3.1866888259999997</v>
      </c>
      <c r="AA30">
        <v>6.8654605981012677</v>
      </c>
      <c r="AB30">
        <v>6.5798105891973</v>
      </c>
      <c r="AC30">
        <v>0</v>
      </c>
      <c r="AD30">
        <v>3.8730120000000001</v>
      </c>
      <c r="AE30">
        <v>8.0535938074045195</v>
      </c>
      <c r="AF30">
        <v>0</v>
      </c>
      <c r="AG30">
        <v>0</v>
      </c>
      <c r="AH30">
        <v>22.862268573199575</v>
      </c>
      <c r="AI30">
        <v>0</v>
      </c>
      <c r="AJ30">
        <v>0</v>
      </c>
      <c r="AK30">
        <v>13.332261800000001</v>
      </c>
      <c r="AL30">
        <v>13.626537600000001</v>
      </c>
      <c r="AM30">
        <v>3.861892774493624</v>
      </c>
      <c r="AN30">
        <v>0</v>
      </c>
      <c r="AO30">
        <v>0</v>
      </c>
      <c r="AP30">
        <v>0.31295751386048054</v>
      </c>
      <c r="AQ30">
        <v>0</v>
      </c>
      <c r="AR30">
        <v>0.94410680000000002</v>
      </c>
      <c r="AS30">
        <v>1.1833755314451384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791.15447676677479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157.07742493379021</v>
      </c>
      <c r="L31">
        <v>41.839847178973002</v>
      </c>
      <c r="M31">
        <v>0</v>
      </c>
      <c r="N31">
        <v>28.861587388893781</v>
      </c>
      <c r="O31">
        <v>24.230187387357095</v>
      </c>
      <c r="P31">
        <v>59.872653140776293</v>
      </c>
      <c r="Q31">
        <v>5.3302133015721767</v>
      </c>
      <c r="R31">
        <v>10.357276277519</v>
      </c>
      <c r="S31">
        <v>6.449308003150847</v>
      </c>
      <c r="T31">
        <v>0</v>
      </c>
      <c r="U31">
        <v>319.99741051481902</v>
      </c>
      <c r="V31">
        <v>5.070574633901705</v>
      </c>
      <c r="W31">
        <v>11.338027536585365</v>
      </c>
      <c r="X31">
        <v>36.048000055734192</v>
      </c>
      <c r="Y31">
        <v>0</v>
      </c>
      <c r="Z31">
        <v>3.1866888259999997</v>
      </c>
      <c r="AA31">
        <v>6.8654605981012677</v>
      </c>
      <c r="AB31">
        <v>9.6547319362340609</v>
      </c>
      <c r="AC31">
        <v>0</v>
      </c>
      <c r="AD31">
        <v>4.4642917649507945</v>
      </c>
      <c r="AE31">
        <v>8.0535938074045195</v>
      </c>
      <c r="AF31">
        <v>0</v>
      </c>
      <c r="AG31">
        <v>0</v>
      </c>
      <c r="AH31">
        <v>22.862268573199575</v>
      </c>
      <c r="AI31">
        <v>0</v>
      </c>
      <c r="AJ31">
        <v>0</v>
      </c>
      <c r="AK31">
        <v>13.332261800000001</v>
      </c>
      <c r="AL31">
        <v>13.626537600000001</v>
      </c>
      <c r="AM31">
        <v>3.861892774493624</v>
      </c>
      <c r="AN31">
        <v>0</v>
      </c>
      <c r="AO31">
        <v>0</v>
      </c>
      <c r="AP31">
        <v>0.40684486960165711</v>
      </c>
      <c r="AQ31">
        <v>0</v>
      </c>
      <c r="AR31">
        <v>0.94410680000000002</v>
      </c>
      <c r="AS31">
        <v>2.0380355104817127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795.76922521353993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157.07742493379021</v>
      </c>
      <c r="L32">
        <v>41.839847178973002</v>
      </c>
      <c r="M32">
        <v>0</v>
      </c>
      <c r="N32">
        <v>28.861587388893781</v>
      </c>
      <c r="O32">
        <v>24.230187387357095</v>
      </c>
      <c r="P32">
        <v>59.872653140776293</v>
      </c>
      <c r="Q32">
        <v>5.3302133015721767</v>
      </c>
      <c r="R32">
        <v>10.357276277519</v>
      </c>
      <c r="S32">
        <v>6.449308003150847</v>
      </c>
      <c r="T32">
        <v>0</v>
      </c>
      <c r="U32">
        <v>319.99741051481902</v>
      </c>
      <c r="V32">
        <v>5.070574633901705</v>
      </c>
      <c r="W32">
        <v>11.338027536585365</v>
      </c>
      <c r="X32">
        <v>36.048000055734192</v>
      </c>
      <c r="Y32">
        <v>0</v>
      </c>
      <c r="Z32">
        <v>3.1866888259999997</v>
      </c>
      <c r="AA32">
        <v>6.8654605981012677</v>
      </c>
      <c r="AB32">
        <v>9.6547319362340609</v>
      </c>
      <c r="AC32">
        <v>0</v>
      </c>
      <c r="AD32">
        <v>4.4642917649507945</v>
      </c>
      <c r="AE32">
        <v>8.0535938074045195</v>
      </c>
      <c r="AF32">
        <v>0</v>
      </c>
      <c r="AG32">
        <v>0</v>
      </c>
      <c r="AH32">
        <v>22.862268573199575</v>
      </c>
      <c r="AI32">
        <v>0</v>
      </c>
      <c r="AJ32">
        <v>0</v>
      </c>
      <c r="AK32">
        <v>13.332261800000001</v>
      </c>
      <c r="AL32">
        <v>13.626537600000001</v>
      </c>
      <c r="AM32">
        <v>3.861892774493624</v>
      </c>
      <c r="AN32">
        <v>0</v>
      </c>
      <c r="AO32">
        <v>0</v>
      </c>
      <c r="AP32">
        <v>0.40684486960165711</v>
      </c>
      <c r="AQ32">
        <v>0</v>
      </c>
      <c r="AR32">
        <v>0.94410680000000002</v>
      </c>
      <c r="AS32">
        <v>2.0380355104817127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795.76922521353993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157.07742493379021</v>
      </c>
      <c r="L33">
        <v>41.839847178973002</v>
      </c>
      <c r="M33">
        <v>0</v>
      </c>
      <c r="N33">
        <v>28.861587388893781</v>
      </c>
      <c r="O33">
        <v>24.230187387357095</v>
      </c>
      <c r="P33">
        <v>59.872653140776293</v>
      </c>
      <c r="Q33">
        <v>5.3302133015721767</v>
      </c>
      <c r="R33">
        <v>10.357276277519</v>
      </c>
      <c r="S33">
        <v>6.449308003150847</v>
      </c>
      <c r="T33">
        <v>0</v>
      </c>
      <c r="U33">
        <v>319.99741051481902</v>
      </c>
      <c r="V33">
        <v>5.070574633901705</v>
      </c>
      <c r="W33">
        <v>11.338027536585365</v>
      </c>
      <c r="X33">
        <v>36.048000055734192</v>
      </c>
      <c r="Y33">
        <v>0</v>
      </c>
      <c r="Z33">
        <v>3.1866888259999997</v>
      </c>
      <c r="AA33">
        <v>6.8654605981012677</v>
      </c>
      <c r="AB33">
        <v>9.6547319362340609</v>
      </c>
      <c r="AC33">
        <v>0</v>
      </c>
      <c r="AD33">
        <v>6.6964377744133232</v>
      </c>
      <c r="AE33">
        <v>8.0535938074045195</v>
      </c>
      <c r="AF33">
        <v>0</v>
      </c>
      <c r="AG33">
        <v>0</v>
      </c>
      <c r="AH33">
        <v>22.862268573199575</v>
      </c>
      <c r="AI33">
        <v>0</v>
      </c>
      <c r="AJ33">
        <v>0</v>
      </c>
      <c r="AK33">
        <v>13.332261800000001</v>
      </c>
      <c r="AL33">
        <v>13.626537600000001</v>
      </c>
      <c r="AM33">
        <v>3.861892774493624</v>
      </c>
      <c r="AN33">
        <v>0</v>
      </c>
      <c r="AO33">
        <v>0</v>
      </c>
      <c r="AP33">
        <v>0.46943627079072092</v>
      </c>
      <c r="AQ33">
        <v>0</v>
      </c>
      <c r="AR33">
        <v>0.94410680000000002</v>
      </c>
      <c r="AS33">
        <v>2.0380355104817127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798.06396262419162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157.07742493379021</v>
      </c>
      <c r="L34">
        <v>41.839847178973002</v>
      </c>
      <c r="M34">
        <v>0</v>
      </c>
      <c r="N34">
        <v>28.861587388893781</v>
      </c>
      <c r="O34">
        <v>24.230187387357095</v>
      </c>
      <c r="P34">
        <v>59.872653140776293</v>
      </c>
      <c r="Q34">
        <v>5.3302133015721767</v>
      </c>
      <c r="R34">
        <v>10.357276277519</v>
      </c>
      <c r="S34">
        <v>6.449308003150847</v>
      </c>
      <c r="T34">
        <v>0</v>
      </c>
      <c r="U34">
        <v>319.99741051481902</v>
      </c>
      <c r="V34">
        <v>5.070574633901705</v>
      </c>
      <c r="W34">
        <v>11.338027536585365</v>
      </c>
      <c r="X34">
        <v>36.048000055734192</v>
      </c>
      <c r="Y34">
        <v>0</v>
      </c>
      <c r="Z34">
        <v>3.1866888259999997</v>
      </c>
      <c r="AA34">
        <v>3.4327301720581351</v>
      </c>
      <c r="AB34">
        <v>9.6547319362340609</v>
      </c>
      <c r="AC34">
        <v>0</v>
      </c>
      <c r="AD34">
        <v>6.6964377744133232</v>
      </c>
      <c r="AE34">
        <v>8.0535938074045195</v>
      </c>
      <c r="AF34">
        <v>0</v>
      </c>
      <c r="AG34">
        <v>0</v>
      </c>
      <c r="AH34">
        <v>22.862268573199575</v>
      </c>
      <c r="AI34">
        <v>0</v>
      </c>
      <c r="AJ34">
        <v>0</v>
      </c>
      <c r="AK34">
        <v>13.332261800000001</v>
      </c>
      <c r="AL34">
        <v>13.626537600000001</v>
      </c>
      <c r="AM34">
        <v>3.861892774493624</v>
      </c>
      <c r="AN34">
        <v>0</v>
      </c>
      <c r="AO34">
        <v>0</v>
      </c>
      <c r="AP34">
        <v>0.46943627079072092</v>
      </c>
      <c r="AQ34">
        <v>0</v>
      </c>
      <c r="AR34">
        <v>0.94410680000000002</v>
      </c>
      <c r="AS34">
        <v>2.0380355104817127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794.63123219814838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157.07742493379021</v>
      </c>
      <c r="L35">
        <v>41.839847178973002</v>
      </c>
      <c r="M35">
        <v>0</v>
      </c>
      <c r="N35">
        <v>28.861587388893781</v>
      </c>
      <c r="O35">
        <v>24.230187387357095</v>
      </c>
      <c r="P35">
        <v>59.872653140776293</v>
      </c>
      <c r="Q35">
        <v>5.3302133015721767</v>
      </c>
      <c r="R35">
        <v>10.357276277519</v>
      </c>
      <c r="S35">
        <v>6.449308003150847</v>
      </c>
      <c r="T35">
        <v>0</v>
      </c>
      <c r="U35">
        <v>319.99741051481902</v>
      </c>
      <c r="V35">
        <v>5.070574633901705</v>
      </c>
      <c r="W35">
        <v>11.338027536585365</v>
      </c>
      <c r="X35">
        <v>36.048000055734192</v>
      </c>
      <c r="Y35">
        <v>0</v>
      </c>
      <c r="Z35">
        <v>3.1866888259999997</v>
      </c>
      <c r="AA35">
        <v>3.4327301720581351</v>
      </c>
      <c r="AB35">
        <v>6.5798105891973</v>
      </c>
      <c r="AC35">
        <v>0</v>
      </c>
      <c r="AD35">
        <v>4.4642917649507945</v>
      </c>
      <c r="AE35">
        <v>8.0535938074045195</v>
      </c>
      <c r="AF35">
        <v>0</v>
      </c>
      <c r="AG35">
        <v>0</v>
      </c>
      <c r="AH35">
        <v>22.862268573199575</v>
      </c>
      <c r="AI35">
        <v>0</v>
      </c>
      <c r="AJ35">
        <v>0</v>
      </c>
      <c r="AK35">
        <v>13.332261800000001</v>
      </c>
      <c r="AL35">
        <v>13.626537600000001</v>
      </c>
      <c r="AM35">
        <v>3.861892774493624</v>
      </c>
      <c r="AN35">
        <v>0</v>
      </c>
      <c r="AO35">
        <v>0</v>
      </c>
      <c r="AP35">
        <v>0.25036611267141679</v>
      </c>
      <c r="AQ35">
        <v>0</v>
      </c>
      <c r="AR35">
        <v>0.32369386159420288</v>
      </c>
      <c r="AS35">
        <v>1.1833755314451384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787.63002176608734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157.07742493379021</v>
      </c>
      <c r="L36">
        <v>41.839847178973002</v>
      </c>
      <c r="M36">
        <v>0</v>
      </c>
      <c r="N36">
        <v>28.861587388893781</v>
      </c>
      <c r="O36">
        <v>24.230187387357095</v>
      </c>
      <c r="P36">
        <v>59.872653140776293</v>
      </c>
      <c r="Q36">
        <v>5.3302133015721767</v>
      </c>
      <c r="R36">
        <v>10.357276277519</v>
      </c>
      <c r="S36">
        <v>6.449308003150847</v>
      </c>
      <c r="T36">
        <v>0</v>
      </c>
      <c r="U36">
        <v>319.99741051481902</v>
      </c>
      <c r="V36">
        <v>5.070574633901705</v>
      </c>
      <c r="W36">
        <v>11.338027536585365</v>
      </c>
      <c r="X36">
        <v>36.048000055734192</v>
      </c>
      <c r="Y36">
        <v>0</v>
      </c>
      <c r="Z36">
        <v>0</v>
      </c>
      <c r="AA36">
        <v>2.1232587037037045</v>
      </c>
      <c r="AB36">
        <v>0.8143330000000002</v>
      </c>
      <c r="AC36">
        <v>0</v>
      </c>
      <c r="AD36">
        <v>3.8730120000000001</v>
      </c>
      <c r="AE36">
        <v>8.0535938074045195</v>
      </c>
      <c r="AF36">
        <v>0</v>
      </c>
      <c r="AG36">
        <v>0</v>
      </c>
      <c r="AH36">
        <v>22.862268573199575</v>
      </c>
      <c r="AI36">
        <v>0</v>
      </c>
      <c r="AJ36">
        <v>0</v>
      </c>
      <c r="AK36">
        <v>13.332261800000001</v>
      </c>
      <c r="AL36">
        <v>1.7033172000000001</v>
      </c>
      <c r="AM36">
        <v>3.861892774493624</v>
      </c>
      <c r="AN36">
        <v>0</v>
      </c>
      <c r="AO36">
        <v>0</v>
      </c>
      <c r="AP36">
        <v>0.25036611267141679</v>
      </c>
      <c r="AQ36">
        <v>0</v>
      </c>
      <c r="AR36">
        <v>0.32369386159420288</v>
      </c>
      <c r="AS36">
        <v>1.1833755314451384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764.85388371758495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157.07742493379021</v>
      </c>
      <c r="L37">
        <v>41.839847178973002</v>
      </c>
      <c r="M37">
        <v>0</v>
      </c>
      <c r="N37">
        <v>28.861587388893781</v>
      </c>
      <c r="O37">
        <v>24.230187387357095</v>
      </c>
      <c r="P37">
        <v>59.872653140776293</v>
      </c>
      <c r="Q37">
        <v>5.3302133015721767</v>
      </c>
      <c r="R37">
        <v>10.357276277519</v>
      </c>
      <c r="S37">
        <v>6.449308003150847</v>
      </c>
      <c r="T37">
        <v>0</v>
      </c>
      <c r="U37">
        <v>319.99741051481902</v>
      </c>
      <c r="V37">
        <v>5.070574633901705</v>
      </c>
      <c r="W37">
        <v>11.338027536585365</v>
      </c>
      <c r="X37">
        <v>36.048000055734192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2.0978815000000002</v>
      </c>
      <c r="AE37">
        <v>8.0535938074045195</v>
      </c>
      <c r="AF37">
        <v>0</v>
      </c>
      <c r="AG37">
        <v>0</v>
      </c>
      <c r="AH37">
        <v>17.123561519999999</v>
      </c>
      <c r="AI37">
        <v>0</v>
      </c>
      <c r="AJ37">
        <v>0</v>
      </c>
      <c r="AK37">
        <v>13.332261800000001</v>
      </c>
      <c r="AL37">
        <v>3.1227482000000002</v>
      </c>
      <c r="AM37">
        <v>3.861892774493624</v>
      </c>
      <c r="AN37">
        <v>0</v>
      </c>
      <c r="AO37">
        <v>0</v>
      </c>
      <c r="AP37">
        <v>0.25036611267141679</v>
      </c>
      <c r="AQ37">
        <v>0</v>
      </c>
      <c r="AR37">
        <v>0.32369386159420288</v>
      </c>
      <c r="AS37">
        <v>1.1833755314451384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755.82188546068153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157.07742493379021</v>
      </c>
      <c r="L38">
        <v>41.839847178973002</v>
      </c>
      <c r="M38">
        <v>0</v>
      </c>
      <c r="N38">
        <v>28.861587388893781</v>
      </c>
      <c r="O38">
        <v>24.230187387357095</v>
      </c>
      <c r="P38">
        <v>59.872653140776293</v>
      </c>
      <c r="Q38">
        <v>5.3302133015721767</v>
      </c>
      <c r="R38">
        <v>10.357276277519</v>
      </c>
      <c r="S38">
        <v>6.449308003150847</v>
      </c>
      <c r="T38">
        <v>0</v>
      </c>
      <c r="U38">
        <v>319.99741051481902</v>
      </c>
      <c r="V38">
        <v>5.070574633901705</v>
      </c>
      <c r="W38">
        <v>11.338027536585365</v>
      </c>
      <c r="X38">
        <v>36.048000055734192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8.0535938074045195</v>
      </c>
      <c r="AF38">
        <v>0</v>
      </c>
      <c r="AG38">
        <v>0</v>
      </c>
      <c r="AH38">
        <v>10.644376079999999</v>
      </c>
      <c r="AI38">
        <v>0</v>
      </c>
      <c r="AJ38">
        <v>0</v>
      </c>
      <c r="AK38">
        <v>13.332261800000001</v>
      </c>
      <c r="AL38">
        <v>3.1227482000000002</v>
      </c>
      <c r="AM38">
        <v>2.214985810802701</v>
      </c>
      <c r="AN38">
        <v>0</v>
      </c>
      <c r="AO38">
        <v>0</v>
      </c>
      <c r="AP38">
        <v>0.25036611267141679</v>
      </c>
      <c r="AQ38">
        <v>0</v>
      </c>
      <c r="AR38">
        <v>0.32369386159420288</v>
      </c>
      <c r="AS38">
        <v>1.1833755314451384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745.59791155699065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157.07742493379021</v>
      </c>
      <c r="L39">
        <v>41.839847178973002</v>
      </c>
      <c r="M39">
        <v>0</v>
      </c>
      <c r="N39">
        <v>28.861587388893781</v>
      </c>
      <c r="O39">
        <v>24.230187387357095</v>
      </c>
      <c r="P39">
        <v>59.872653140776293</v>
      </c>
      <c r="Q39">
        <v>5.3302133015721767</v>
      </c>
      <c r="R39">
        <v>10.357276277519</v>
      </c>
      <c r="S39">
        <v>6.449308003150847</v>
      </c>
      <c r="T39">
        <v>0</v>
      </c>
      <c r="U39">
        <v>319.99741051481902</v>
      </c>
      <c r="V39">
        <v>5.070574633901705</v>
      </c>
      <c r="W39">
        <v>11.338027536585365</v>
      </c>
      <c r="X39">
        <v>36.048000055734192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4.0267970307092753</v>
      </c>
      <c r="AF39">
        <v>0</v>
      </c>
      <c r="AG39">
        <v>0</v>
      </c>
      <c r="AH39">
        <v>10.644376079999999</v>
      </c>
      <c r="AI39">
        <v>0</v>
      </c>
      <c r="AJ39">
        <v>0</v>
      </c>
      <c r="AK39">
        <v>13.332261800000001</v>
      </c>
      <c r="AL39">
        <v>3.1227482000000002</v>
      </c>
      <c r="AM39">
        <v>2.214985810802701</v>
      </c>
      <c r="AN39">
        <v>0</v>
      </c>
      <c r="AO39">
        <v>0</v>
      </c>
      <c r="AP39">
        <v>0.25036611267141679</v>
      </c>
      <c r="AQ39">
        <v>0</v>
      </c>
      <c r="AR39">
        <v>6.4738752000000002</v>
      </c>
      <c r="AS39">
        <v>2.0380355104817127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748.57595609773784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157.07742493379021</v>
      </c>
      <c r="L40">
        <v>41.839847178973002</v>
      </c>
      <c r="M40">
        <v>0</v>
      </c>
      <c r="N40">
        <v>28.861587388893781</v>
      </c>
      <c r="O40">
        <v>24.230187387357095</v>
      </c>
      <c r="P40">
        <v>59.872653140776293</v>
      </c>
      <c r="Q40">
        <v>5.3302133015721767</v>
      </c>
      <c r="R40">
        <v>10.357276277519</v>
      </c>
      <c r="S40">
        <v>6.449308003150847</v>
      </c>
      <c r="T40">
        <v>0</v>
      </c>
      <c r="U40">
        <v>319.99741051481902</v>
      </c>
      <c r="V40">
        <v>5.070574633901705</v>
      </c>
      <c r="W40">
        <v>11.338027536585365</v>
      </c>
      <c r="X40">
        <v>36.048000055734192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4.0267970307092753</v>
      </c>
      <c r="AF40">
        <v>0</v>
      </c>
      <c r="AG40">
        <v>0</v>
      </c>
      <c r="AH40">
        <v>5.7155672068004222</v>
      </c>
      <c r="AI40">
        <v>0</v>
      </c>
      <c r="AJ40">
        <v>0</v>
      </c>
      <c r="AK40">
        <v>13.332261800000001</v>
      </c>
      <c r="AL40">
        <v>3.1227482000000002</v>
      </c>
      <c r="AM40">
        <v>1.1400662000000001</v>
      </c>
      <c r="AN40">
        <v>0</v>
      </c>
      <c r="AO40">
        <v>0</v>
      </c>
      <c r="AP40">
        <v>0.25036611267141679</v>
      </c>
      <c r="AQ40">
        <v>0</v>
      </c>
      <c r="AR40">
        <v>6.4738752000000002</v>
      </c>
      <c r="AS40">
        <v>2.0380355104817127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742.57222761373555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157.07742493379021</v>
      </c>
      <c r="L41">
        <v>41.839847178973002</v>
      </c>
      <c r="M41">
        <v>0</v>
      </c>
      <c r="N41">
        <v>28.861587388893781</v>
      </c>
      <c r="O41">
        <v>24.230187387357095</v>
      </c>
      <c r="P41">
        <v>59.872653140776293</v>
      </c>
      <c r="Q41">
        <v>5.3302133015721767</v>
      </c>
      <c r="R41">
        <v>10.357276277519</v>
      </c>
      <c r="S41">
        <v>6.449308003150847</v>
      </c>
      <c r="T41">
        <v>0</v>
      </c>
      <c r="U41">
        <v>319.99741051481902</v>
      </c>
      <c r="V41">
        <v>5.070574633901705</v>
      </c>
      <c r="W41">
        <v>11.338027536585365</v>
      </c>
      <c r="X41">
        <v>36.048000055734192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4.0267970307092753</v>
      </c>
      <c r="AF41">
        <v>0</v>
      </c>
      <c r="AG41">
        <v>0</v>
      </c>
      <c r="AH41">
        <v>5.4147479336008439</v>
      </c>
      <c r="AI41">
        <v>0</v>
      </c>
      <c r="AJ41">
        <v>0</v>
      </c>
      <c r="AK41">
        <v>13.332261800000001</v>
      </c>
      <c r="AL41">
        <v>3.1227482000000002</v>
      </c>
      <c r="AM41">
        <v>0</v>
      </c>
      <c r="AN41">
        <v>0</v>
      </c>
      <c r="AO41">
        <v>0</v>
      </c>
      <c r="AP41">
        <v>0.25036611267141679</v>
      </c>
      <c r="AQ41">
        <v>0</v>
      </c>
      <c r="AR41">
        <v>0.40461720000000001</v>
      </c>
      <c r="AS41">
        <v>2.0380355104817127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735.06208414053606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157.07742493379021</v>
      </c>
      <c r="L42">
        <v>41.839847178973002</v>
      </c>
      <c r="M42">
        <v>0</v>
      </c>
      <c r="N42">
        <v>28.861587388893781</v>
      </c>
      <c r="O42">
        <v>24.230187387357095</v>
      </c>
      <c r="P42">
        <v>59.872653140776293</v>
      </c>
      <c r="Q42">
        <v>5.3302133015721767</v>
      </c>
      <c r="R42">
        <v>10.357276277519</v>
      </c>
      <c r="S42">
        <v>6.449308003150847</v>
      </c>
      <c r="T42">
        <v>0</v>
      </c>
      <c r="U42">
        <v>319.99741051481902</v>
      </c>
      <c r="V42">
        <v>5.070574633901705</v>
      </c>
      <c r="W42">
        <v>11.338027536585365</v>
      </c>
      <c r="X42">
        <v>36.048000055734192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4.0267970307092753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13.332261800000001</v>
      </c>
      <c r="AL42">
        <v>3.1227482000000002</v>
      </c>
      <c r="AM42">
        <v>0</v>
      </c>
      <c r="AN42">
        <v>0</v>
      </c>
      <c r="AO42">
        <v>0</v>
      </c>
      <c r="AP42">
        <v>0.25036611267141679</v>
      </c>
      <c r="AQ42">
        <v>0</v>
      </c>
      <c r="AR42">
        <v>0.40461720000000001</v>
      </c>
      <c r="AS42">
        <v>2.0380355104817127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729.64733620693517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157.07742493379021</v>
      </c>
      <c r="L43">
        <v>41.839847178973002</v>
      </c>
      <c r="M43">
        <v>0</v>
      </c>
      <c r="N43">
        <v>28.861587388893781</v>
      </c>
      <c r="O43">
        <v>24.230187387357095</v>
      </c>
      <c r="P43">
        <v>59.872653140776293</v>
      </c>
      <c r="Q43">
        <v>5.3302133015721767</v>
      </c>
      <c r="R43">
        <v>10.357276277519</v>
      </c>
      <c r="S43">
        <v>6.449308003150847</v>
      </c>
      <c r="T43">
        <v>0</v>
      </c>
      <c r="U43">
        <v>319.99741051481902</v>
      </c>
      <c r="V43">
        <v>5.070574633901705</v>
      </c>
      <c r="W43">
        <v>11.338027536585365</v>
      </c>
      <c r="X43">
        <v>36.048000055734192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13.332261800000001</v>
      </c>
      <c r="AL43">
        <v>3.1227482000000002</v>
      </c>
      <c r="AM43">
        <v>0</v>
      </c>
      <c r="AN43">
        <v>0</v>
      </c>
      <c r="AO43">
        <v>0</v>
      </c>
      <c r="AP43">
        <v>0.15647875693024027</v>
      </c>
      <c r="AQ43">
        <v>0</v>
      </c>
      <c r="AR43">
        <v>0.40461720000000001</v>
      </c>
      <c r="AS43">
        <v>2.0380355104817127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725.52665182048474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157.07742493379021</v>
      </c>
      <c r="L44">
        <v>41.839847178973002</v>
      </c>
      <c r="M44">
        <v>0</v>
      </c>
      <c r="N44">
        <v>28.861587388893781</v>
      </c>
      <c r="O44">
        <v>24.230187387357095</v>
      </c>
      <c r="P44">
        <v>59.872653140776293</v>
      </c>
      <c r="Q44">
        <v>5.3302133015721767</v>
      </c>
      <c r="R44">
        <v>10.357276277519</v>
      </c>
      <c r="S44">
        <v>6.449308003150847</v>
      </c>
      <c r="T44">
        <v>0</v>
      </c>
      <c r="U44">
        <v>319.99741051481902</v>
      </c>
      <c r="V44">
        <v>5.070574633901705</v>
      </c>
      <c r="W44">
        <v>11.338027536585365</v>
      </c>
      <c r="X44">
        <v>36.048000055734192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13.332261800000001</v>
      </c>
      <c r="AL44">
        <v>3.1227482000000002</v>
      </c>
      <c r="AM44">
        <v>0</v>
      </c>
      <c r="AN44">
        <v>0</v>
      </c>
      <c r="AO44">
        <v>0</v>
      </c>
      <c r="AP44">
        <v>0.15647875693024027</v>
      </c>
      <c r="AQ44">
        <v>0</v>
      </c>
      <c r="AR44">
        <v>0.40461720000000001</v>
      </c>
      <c r="AS44">
        <v>2.0380355104817127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725.52665182048474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157.07798958617394</v>
      </c>
      <c r="L45">
        <v>41.839847178973002</v>
      </c>
      <c r="M45">
        <v>0</v>
      </c>
      <c r="N45">
        <v>28.861587388893781</v>
      </c>
      <c r="O45">
        <v>24.230187387357095</v>
      </c>
      <c r="P45">
        <v>59.872653140776293</v>
      </c>
      <c r="Q45">
        <v>5.3302133015721767</v>
      </c>
      <c r="R45">
        <v>10.357276277519</v>
      </c>
      <c r="S45">
        <v>6.449308003150847</v>
      </c>
      <c r="T45">
        <v>0</v>
      </c>
      <c r="U45">
        <v>319.99741051481902</v>
      </c>
      <c r="V45">
        <v>5.070574633901705</v>
      </c>
      <c r="W45">
        <v>11.338027536585365</v>
      </c>
      <c r="X45">
        <v>36.048000055734192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13.332261800000001</v>
      </c>
      <c r="AL45">
        <v>3.1227482000000002</v>
      </c>
      <c r="AM45">
        <v>0</v>
      </c>
      <c r="AN45">
        <v>0</v>
      </c>
      <c r="AO45">
        <v>0</v>
      </c>
      <c r="AP45">
        <v>0.15647875693024027</v>
      </c>
      <c r="AQ45">
        <v>0</v>
      </c>
      <c r="AR45">
        <v>0.40461720000000001</v>
      </c>
      <c r="AS45">
        <v>2.0380355104817127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725.52721647286842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157.07053242690057</v>
      </c>
      <c r="L46">
        <v>41.839847178973002</v>
      </c>
      <c r="M46">
        <v>0</v>
      </c>
      <c r="N46">
        <v>28.861587388893781</v>
      </c>
      <c r="O46">
        <v>24.230187387357095</v>
      </c>
      <c r="P46">
        <v>59.872653140776293</v>
      </c>
      <c r="Q46">
        <v>5.3302133015721767</v>
      </c>
      <c r="R46">
        <v>10.357276277519</v>
      </c>
      <c r="S46">
        <v>6.449308003150847</v>
      </c>
      <c r="T46">
        <v>0</v>
      </c>
      <c r="U46">
        <v>319.99741051481902</v>
      </c>
      <c r="V46">
        <v>5.070574633901705</v>
      </c>
      <c r="W46">
        <v>11.338027536585365</v>
      </c>
      <c r="X46">
        <v>36.048000055734192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13.332261800000001</v>
      </c>
      <c r="AL46">
        <v>3.1227482000000002</v>
      </c>
      <c r="AM46">
        <v>0</v>
      </c>
      <c r="AN46">
        <v>0</v>
      </c>
      <c r="AO46">
        <v>0</v>
      </c>
      <c r="AP46">
        <v>0.15647875693024027</v>
      </c>
      <c r="AQ46">
        <v>0</v>
      </c>
      <c r="AR46">
        <v>0.40461720000000001</v>
      </c>
      <c r="AS46">
        <v>2.0380355104817127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725.51975931359505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115.43888273230468</v>
      </c>
      <c r="L47">
        <v>41.839847178973002</v>
      </c>
      <c r="M47">
        <v>0</v>
      </c>
      <c r="N47">
        <v>28.861587388893781</v>
      </c>
      <c r="O47">
        <v>24.230187387357095</v>
      </c>
      <c r="P47">
        <v>59.872653140776293</v>
      </c>
      <c r="Q47">
        <v>5.3302133015721767</v>
      </c>
      <c r="R47">
        <v>10.357276277519</v>
      </c>
      <c r="S47">
        <v>6.449308003150847</v>
      </c>
      <c r="T47">
        <v>0</v>
      </c>
      <c r="U47">
        <v>319.99741051481902</v>
      </c>
      <c r="V47">
        <v>5.070574633901705</v>
      </c>
      <c r="W47">
        <v>11.338027536585365</v>
      </c>
      <c r="X47">
        <v>36.048000055734192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13.332261800000001</v>
      </c>
      <c r="AL47">
        <v>3.1227482000000002</v>
      </c>
      <c r="AM47">
        <v>0</v>
      </c>
      <c r="AN47">
        <v>0</v>
      </c>
      <c r="AO47">
        <v>0</v>
      </c>
      <c r="AP47">
        <v>0.25036611267141679</v>
      </c>
      <c r="AQ47">
        <v>0</v>
      </c>
      <c r="AR47">
        <v>6.4738752000000002</v>
      </c>
      <c r="AS47">
        <v>2.0380355104817127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690.05125497474023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134.6786149369768</v>
      </c>
      <c r="L48">
        <v>41.839847178973002</v>
      </c>
      <c r="M48">
        <v>0</v>
      </c>
      <c r="N48">
        <v>28.861587388893781</v>
      </c>
      <c r="O48">
        <v>24.230187387357095</v>
      </c>
      <c r="P48">
        <v>59.872653140776293</v>
      </c>
      <c r="Q48">
        <v>5.3302133015721767</v>
      </c>
      <c r="R48">
        <v>10.357276277519</v>
      </c>
      <c r="S48">
        <v>6.449308003150847</v>
      </c>
      <c r="T48">
        <v>0</v>
      </c>
      <c r="U48">
        <v>319.99741051481902</v>
      </c>
      <c r="V48">
        <v>5.070574633901705</v>
      </c>
      <c r="W48">
        <v>11.338027536585365</v>
      </c>
      <c r="X48">
        <v>36.048000055734192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13.332261800000001</v>
      </c>
      <c r="AL48">
        <v>3.1227482000000002</v>
      </c>
      <c r="AM48">
        <v>0</v>
      </c>
      <c r="AN48">
        <v>0</v>
      </c>
      <c r="AO48">
        <v>0</v>
      </c>
      <c r="AP48">
        <v>0.25036611267141679</v>
      </c>
      <c r="AQ48">
        <v>0</v>
      </c>
      <c r="AR48">
        <v>6.4738752000000002</v>
      </c>
      <c r="AS48">
        <v>2.0380355104817127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709.29098717941247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157.07924934989475</v>
      </c>
      <c r="L49">
        <v>43.489841152331159</v>
      </c>
      <c r="M49">
        <v>0</v>
      </c>
      <c r="N49">
        <v>28.861587388893781</v>
      </c>
      <c r="O49">
        <v>24.230187387357095</v>
      </c>
      <c r="P49">
        <v>59.872653140776293</v>
      </c>
      <c r="Q49">
        <v>5.3302133015721767</v>
      </c>
      <c r="R49">
        <v>10.357276277519</v>
      </c>
      <c r="S49">
        <v>6.449308003150847</v>
      </c>
      <c r="T49">
        <v>0</v>
      </c>
      <c r="U49">
        <v>319.99741051481902</v>
      </c>
      <c r="V49">
        <v>5.070574633901705</v>
      </c>
      <c r="W49">
        <v>11.338027536585365</v>
      </c>
      <c r="X49">
        <v>36.048000055734192</v>
      </c>
      <c r="Y49">
        <v>0</v>
      </c>
      <c r="Z49">
        <v>1.5933445399999999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13.332261800000001</v>
      </c>
      <c r="AL49">
        <v>3.1227482000000002</v>
      </c>
      <c r="AM49">
        <v>0</v>
      </c>
      <c r="AN49">
        <v>0</v>
      </c>
      <c r="AO49">
        <v>0</v>
      </c>
      <c r="AP49">
        <v>0.25036611267141679</v>
      </c>
      <c r="AQ49">
        <v>0</v>
      </c>
      <c r="AR49">
        <v>0.40461720000000001</v>
      </c>
      <c r="AS49">
        <v>4.0760710209634254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730.90373761617025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139.49030176964348</v>
      </c>
      <c r="L50">
        <v>42.33034767333767</v>
      </c>
      <c r="M50">
        <v>0</v>
      </c>
      <c r="N50">
        <v>28.861587388893781</v>
      </c>
      <c r="O50">
        <v>24.230187387357095</v>
      </c>
      <c r="P50">
        <v>59.872653140776293</v>
      </c>
      <c r="Q50">
        <v>5.3302133015721767</v>
      </c>
      <c r="R50">
        <v>10.357276277519</v>
      </c>
      <c r="S50">
        <v>6.449308003150847</v>
      </c>
      <c r="T50">
        <v>0</v>
      </c>
      <c r="U50">
        <v>319.99741051481902</v>
      </c>
      <c r="V50">
        <v>5.070574633901705</v>
      </c>
      <c r="W50">
        <v>11.338027536585365</v>
      </c>
      <c r="X50">
        <v>36.048000055734192</v>
      </c>
      <c r="Y50">
        <v>0</v>
      </c>
      <c r="Z50">
        <v>1.5933445399999999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13.332261800000001</v>
      </c>
      <c r="AL50">
        <v>3.1227482000000002</v>
      </c>
      <c r="AM50">
        <v>0</v>
      </c>
      <c r="AN50">
        <v>0</v>
      </c>
      <c r="AO50">
        <v>0</v>
      </c>
      <c r="AP50">
        <v>0.25036611267141679</v>
      </c>
      <c r="AQ50">
        <v>0</v>
      </c>
      <c r="AR50">
        <v>0.40461720000000001</v>
      </c>
      <c r="AS50">
        <v>4.0760710209634254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712.15529655692558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157.07924934989475</v>
      </c>
      <c r="L51">
        <v>41.839946015746378</v>
      </c>
      <c r="M51">
        <v>0</v>
      </c>
      <c r="N51">
        <v>28.861587388893781</v>
      </c>
      <c r="O51">
        <v>24.230187387357095</v>
      </c>
      <c r="P51">
        <v>59.872653140776293</v>
      </c>
      <c r="Q51">
        <v>5.3302133015721767</v>
      </c>
      <c r="R51">
        <v>10.357276277519</v>
      </c>
      <c r="S51">
        <v>6.449308003150847</v>
      </c>
      <c r="T51">
        <v>0</v>
      </c>
      <c r="U51">
        <v>319.99741051481902</v>
      </c>
      <c r="V51">
        <v>5.070574633901705</v>
      </c>
      <c r="W51">
        <v>11.338027536585365</v>
      </c>
      <c r="X51">
        <v>36.048000055734192</v>
      </c>
      <c r="Y51">
        <v>0</v>
      </c>
      <c r="Z51">
        <v>1.5933445399999999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13.332261800000001</v>
      </c>
      <c r="AL51">
        <v>0.34066349079173847</v>
      </c>
      <c r="AM51">
        <v>0</v>
      </c>
      <c r="AN51">
        <v>0</v>
      </c>
      <c r="AO51">
        <v>0</v>
      </c>
      <c r="AP51">
        <v>0.25036611267141679</v>
      </c>
      <c r="AQ51">
        <v>0</v>
      </c>
      <c r="AR51">
        <v>0.40461720000000001</v>
      </c>
      <c r="AS51">
        <v>4.0760710209634254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726.47175777037717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129.87028692943306</v>
      </c>
      <c r="L52">
        <v>41.839946015746378</v>
      </c>
      <c r="M52">
        <v>0</v>
      </c>
      <c r="N52">
        <v>28.861587388893781</v>
      </c>
      <c r="O52">
        <v>24.230187387357095</v>
      </c>
      <c r="P52">
        <v>59.872653140776293</v>
      </c>
      <c r="Q52">
        <v>5.3302133015721767</v>
      </c>
      <c r="R52">
        <v>10.357276277519</v>
      </c>
      <c r="S52">
        <v>6.449308003150847</v>
      </c>
      <c r="T52">
        <v>0</v>
      </c>
      <c r="U52">
        <v>319.99741051481902</v>
      </c>
      <c r="V52">
        <v>5.070574633901705</v>
      </c>
      <c r="W52">
        <v>11.338027536585365</v>
      </c>
      <c r="X52">
        <v>36.048000055734192</v>
      </c>
      <c r="Y52">
        <v>0</v>
      </c>
      <c r="Z52">
        <v>1.5933445399999999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13.332261800000001</v>
      </c>
      <c r="AL52">
        <v>0.34066349079173847</v>
      </c>
      <c r="AM52">
        <v>0</v>
      </c>
      <c r="AN52">
        <v>0</v>
      </c>
      <c r="AO52">
        <v>0</v>
      </c>
      <c r="AP52">
        <v>0.25036611267141679</v>
      </c>
      <c r="AQ52">
        <v>0</v>
      </c>
      <c r="AR52">
        <v>0.40461720000000001</v>
      </c>
      <c r="AS52">
        <v>4.0760710209634254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699.26279534991545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115.44026344736301</v>
      </c>
      <c r="L53">
        <v>41.839946015746378</v>
      </c>
      <c r="M53">
        <v>0</v>
      </c>
      <c r="N53">
        <v>28.861587388893781</v>
      </c>
      <c r="O53">
        <v>24.230187387357095</v>
      </c>
      <c r="P53">
        <v>59.872653140776293</v>
      </c>
      <c r="Q53">
        <v>5.3302133015721767</v>
      </c>
      <c r="R53">
        <v>10.357276277519</v>
      </c>
      <c r="S53">
        <v>6.449308003150847</v>
      </c>
      <c r="T53">
        <v>0</v>
      </c>
      <c r="U53">
        <v>319.99741051481902</v>
      </c>
      <c r="V53">
        <v>5.070574633901705</v>
      </c>
      <c r="W53">
        <v>11.338027536585365</v>
      </c>
      <c r="X53">
        <v>36.048000055734192</v>
      </c>
      <c r="Y53">
        <v>0</v>
      </c>
      <c r="Z53">
        <v>1.5933445399999999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13.332261800000001</v>
      </c>
      <c r="AL53">
        <v>0.56777240000000018</v>
      </c>
      <c r="AM53">
        <v>0</v>
      </c>
      <c r="AN53">
        <v>0</v>
      </c>
      <c r="AO53">
        <v>0</v>
      </c>
      <c r="AP53">
        <v>0.25036611267141679</v>
      </c>
      <c r="AQ53">
        <v>0</v>
      </c>
      <c r="AR53">
        <v>3.2369376000000001</v>
      </c>
      <c r="AS53">
        <v>1.1833755314451384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684.99950568753536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105.82024691415639</v>
      </c>
      <c r="L54">
        <v>41.839946015746378</v>
      </c>
      <c r="M54">
        <v>0</v>
      </c>
      <c r="N54">
        <v>28.861587388893781</v>
      </c>
      <c r="O54">
        <v>24.230187387357095</v>
      </c>
      <c r="P54">
        <v>59.872653140776293</v>
      </c>
      <c r="Q54">
        <v>5.3302133015721767</v>
      </c>
      <c r="R54">
        <v>10.357276277519</v>
      </c>
      <c r="S54">
        <v>6.449308003150847</v>
      </c>
      <c r="T54">
        <v>0</v>
      </c>
      <c r="U54">
        <v>319.99741051481902</v>
      </c>
      <c r="V54">
        <v>5.070574633901705</v>
      </c>
      <c r="W54">
        <v>11.338027536585365</v>
      </c>
      <c r="X54">
        <v>36.048000055734192</v>
      </c>
      <c r="Y54">
        <v>0</v>
      </c>
      <c r="Z54">
        <v>1.5933445399999999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13.332261800000001</v>
      </c>
      <c r="AL54">
        <v>0.56777240000000018</v>
      </c>
      <c r="AM54">
        <v>0</v>
      </c>
      <c r="AN54">
        <v>0</v>
      </c>
      <c r="AO54">
        <v>0</v>
      </c>
      <c r="AP54">
        <v>0.25036611267141679</v>
      </c>
      <c r="AQ54">
        <v>0</v>
      </c>
      <c r="AR54">
        <v>3.2369376000000001</v>
      </c>
      <c r="AS54">
        <v>1.1833755314451384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675.37948915432878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88.508923916743669</v>
      </c>
      <c r="L55">
        <v>41.839946015746378</v>
      </c>
      <c r="M55">
        <v>0</v>
      </c>
      <c r="N55">
        <v>28.861587388893781</v>
      </c>
      <c r="O55">
        <v>24.230187387357095</v>
      </c>
      <c r="P55">
        <v>59.872653140776293</v>
      </c>
      <c r="Q55">
        <v>5.3302133015721767</v>
      </c>
      <c r="R55">
        <v>10.357276277519</v>
      </c>
      <c r="S55">
        <v>6.449308003150847</v>
      </c>
      <c r="T55">
        <v>0</v>
      </c>
      <c r="U55">
        <v>319.99741051481902</v>
      </c>
      <c r="V55">
        <v>5.070574633901705</v>
      </c>
      <c r="W55">
        <v>11.338027536585365</v>
      </c>
      <c r="X55">
        <v>36.048000055734192</v>
      </c>
      <c r="Y55">
        <v>0</v>
      </c>
      <c r="Z55">
        <v>1.5933445399999999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13.332261800000001</v>
      </c>
      <c r="AL55">
        <v>0.56777240000000018</v>
      </c>
      <c r="AM55">
        <v>0</v>
      </c>
      <c r="AN55">
        <v>0</v>
      </c>
      <c r="AO55">
        <v>0</v>
      </c>
      <c r="AP55">
        <v>0.25036611267141679</v>
      </c>
      <c r="AQ55">
        <v>0</v>
      </c>
      <c r="AR55">
        <v>3.2369376000000001</v>
      </c>
      <c r="AS55">
        <v>1.1833755314451384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658.06816615691605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88.508923916743669</v>
      </c>
      <c r="L56">
        <v>41.839946015746378</v>
      </c>
      <c r="M56">
        <v>0</v>
      </c>
      <c r="N56">
        <v>28.861587388893781</v>
      </c>
      <c r="O56">
        <v>24.230187387357095</v>
      </c>
      <c r="P56">
        <v>59.872653140776293</v>
      </c>
      <c r="Q56">
        <v>5.3302133015721767</v>
      </c>
      <c r="R56">
        <v>10.357276277519</v>
      </c>
      <c r="S56">
        <v>6.449308003150847</v>
      </c>
      <c r="T56">
        <v>0</v>
      </c>
      <c r="U56">
        <v>319.99741051481902</v>
      </c>
      <c r="V56">
        <v>5.070574633901705</v>
      </c>
      <c r="W56">
        <v>11.338027536585365</v>
      </c>
      <c r="X56">
        <v>36.048000055734192</v>
      </c>
      <c r="Y56">
        <v>0</v>
      </c>
      <c r="Z56">
        <v>1.5933445399999999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13.332261800000001</v>
      </c>
      <c r="AL56">
        <v>0.56777240000000018</v>
      </c>
      <c r="AM56">
        <v>0</v>
      </c>
      <c r="AN56">
        <v>0</v>
      </c>
      <c r="AO56">
        <v>0</v>
      </c>
      <c r="AP56">
        <v>0.25036611267141679</v>
      </c>
      <c r="AQ56">
        <v>0</v>
      </c>
      <c r="AR56">
        <v>3.2369376000000001</v>
      </c>
      <c r="AS56">
        <v>1.1833755314451384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658.06816615691605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88.508923916743669</v>
      </c>
      <c r="L57">
        <v>24.050307684264325</v>
      </c>
      <c r="M57">
        <v>0</v>
      </c>
      <c r="N57">
        <v>28.861587388893781</v>
      </c>
      <c r="O57">
        <v>24.230187387357095</v>
      </c>
      <c r="P57">
        <v>59.872653140776293</v>
      </c>
      <c r="Q57">
        <v>3.3693176768260642</v>
      </c>
      <c r="R57">
        <v>10.357276277519</v>
      </c>
      <c r="S57">
        <v>3.3693797749887944</v>
      </c>
      <c r="T57">
        <v>0</v>
      </c>
      <c r="U57">
        <v>319.99741051481902</v>
      </c>
      <c r="V57">
        <v>5.070574633901705</v>
      </c>
      <c r="W57">
        <v>11.338027536585365</v>
      </c>
      <c r="X57">
        <v>36.048000055734192</v>
      </c>
      <c r="Y57">
        <v>0</v>
      </c>
      <c r="Z57">
        <v>1.5933445399999999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13.332261800000001</v>
      </c>
      <c r="AL57">
        <v>0.56777240000000018</v>
      </c>
      <c r="AM57">
        <v>0</v>
      </c>
      <c r="AN57">
        <v>0</v>
      </c>
      <c r="AO57">
        <v>0</v>
      </c>
      <c r="AP57">
        <v>0.25036611267141679</v>
      </c>
      <c r="AQ57">
        <v>0</v>
      </c>
      <c r="AR57">
        <v>0.53948960000000001</v>
      </c>
      <c r="AS57">
        <v>1.1833755314451384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632.54025597252576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88.508923916743669</v>
      </c>
      <c r="L58">
        <v>24.050307684264325</v>
      </c>
      <c r="M58">
        <v>0</v>
      </c>
      <c r="N58">
        <v>28.861587388893781</v>
      </c>
      <c r="O58">
        <v>24.230187387357095</v>
      </c>
      <c r="P58">
        <v>59.872653140776293</v>
      </c>
      <c r="Q58">
        <v>3.3693176768260642</v>
      </c>
      <c r="R58">
        <v>6.7355270909090903</v>
      </c>
      <c r="S58">
        <v>3.3693797749887944</v>
      </c>
      <c r="T58">
        <v>0</v>
      </c>
      <c r="U58">
        <v>319.99741051481902</v>
      </c>
      <c r="V58">
        <v>3.3707288733552629</v>
      </c>
      <c r="W58">
        <v>11.338027536585365</v>
      </c>
      <c r="X58">
        <v>36.048000055734192</v>
      </c>
      <c r="Y58">
        <v>0</v>
      </c>
      <c r="Z58">
        <v>1.5933445399999999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13.332261800000001</v>
      </c>
      <c r="AL58">
        <v>0.56777240000000018</v>
      </c>
      <c r="AM58">
        <v>0</v>
      </c>
      <c r="AN58">
        <v>0</v>
      </c>
      <c r="AO58">
        <v>0</v>
      </c>
      <c r="AP58">
        <v>0.25036611267141679</v>
      </c>
      <c r="AQ58">
        <v>0</v>
      </c>
      <c r="AR58">
        <v>0.53948960000000001</v>
      </c>
      <c r="AS58">
        <v>1.1833755314451384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627.21866102536933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88.508923916743669</v>
      </c>
      <c r="L59">
        <v>24.050307684264325</v>
      </c>
      <c r="M59">
        <v>0</v>
      </c>
      <c r="N59">
        <v>28.861587388893781</v>
      </c>
      <c r="O59">
        <v>24.230187387357095</v>
      </c>
      <c r="P59">
        <v>59.872653140776293</v>
      </c>
      <c r="Q59">
        <v>3.3693176768260642</v>
      </c>
      <c r="R59">
        <v>6.7355270909090903</v>
      </c>
      <c r="S59">
        <v>3.3693797749887944</v>
      </c>
      <c r="T59">
        <v>0</v>
      </c>
      <c r="U59">
        <v>319.99741051481902</v>
      </c>
      <c r="V59">
        <v>3.3707288733552629</v>
      </c>
      <c r="W59">
        <v>11.338027536585365</v>
      </c>
      <c r="X59">
        <v>36.048000055734192</v>
      </c>
      <c r="Y59">
        <v>0</v>
      </c>
      <c r="Z59">
        <v>1.5933445399999999</v>
      </c>
      <c r="AA59">
        <v>0</v>
      </c>
      <c r="AB59">
        <v>0</v>
      </c>
      <c r="AC59">
        <v>0</v>
      </c>
      <c r="AD59">
        <v>0</v>
      </c>
      <c r="AE59">
        <v>0.47027370000000007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13.332261800000001</v>
      </c>
      <c r="AL59">
        <v>0.56777240000000018</v>
      </c>
      <c r="AM59">
        <v>0</v>
      </c>
      <c r="AN59">
        <v>0</v>
      </c>
      <c r="AO59">
        <v>0</v>
      </c>
      <c r="AP59">
        <v>0.25036611267141679</v>
      </c>
      <c r="AQ59">
        <v>0</v>
      </c>
      <c r="AR59">
        <v>0.53948960000000001</v>
      </c>
      <c r="AS59">
        <v>1.1833755314451384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627.68893472536934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88.508923916743669</v>
      </c>
      <c r="L60">
        <v>24.050307684264325</v>
      </c>
      <c r="M60">
        <v>0</v>
      </c>
      <c r="N60">
        <v>28.861587388893781</v>
      </c>
      <c r="O60">
        <v>24.230187387357095</v>
      </c>
      <c r="P60">
        <v>59.872653140776293</v>
      </c>
      <c r="Q60">
        <v>3.3693176768260642</v>
      </c>
      <c r="R60">
        <v>6.7355270909090903</v>
      </c>
      <c r="S60">
        <v>3.3693797749887944</v>
      </c>
      <c r="T60">
        <v>0</v>
      </c>
      <c r="U60">
        <v>319.99741051481902</v>
      </c>
      <c r="V60">
        <v>3.3707288733552629</v>
      </c>
      <c r="W60">
        <v>11.338027536585365</v>
      </c>
      <c r="X60">
        <v>36.048000055734192</v>
      </c>
      <c r="Y60">
        <v>0</v>
      </c>
      <c r="Z60">
        <v>1.5933445399999999</v>
      </c>
      <c r="AA60">
        <v>0</v>
      </c>
      <c r="AB60">
        <v>0</v>
      </c>
      <c r="AC60">
        <v>0</v>
      </c>
      <c r="AD60">
        <v>0</v>
      </c>
      <c r="AE60">
        <v>0.47027370000000007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13.332261800000001</v>
      </c>
      <c r="AL60">
        <v>0.56777240000000018</v>
      </c>
      <c r="AM60">
        <v>0</v>
      </c>
      <c r="AN60">
        <v>0</v>
      </c>
      <c r="AO60">
        <v>0</v>
      </c>
      <c r="AP60">
        <v>0.25036611267141679</v>
      </c>
      <c r="AQ60">
        <v>0</v>
      </c>
      <c r="AR60">
        <v>0.53948960000000001</v>
      </c>
      <c r="AS60">
        <v>1.1833755314451384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627.68893472536934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87.890336986167142</v>
      </c>
      <c r="L61">
        <v>41.839946015746378</v>
      </c>
      <c r="M61">
        <v>0</v>
      </c>
      <c r="N61">
        <v>28.861587388893781</v>
      </c>
      <c r="O61">
        <v>24.230187387357095</v>
      </c>
      <c r="P61">
        <v>59.872653140776293</v>
      </c>
      <c r="Q61">
        <v>5.3302133015721767</v>
      </c>
      <c r="R61">
        <v>10.268701520524234</v>
      </c>
      <c r="S61">
        <v>6.3395018934294871</v>
      </c>
      <c r="T61">
        <v>0</v>
      </c>
      <c r="U61">
        <v>319.99741051481902</v>
      </c>
      <c r="V61">
        <v>5.070574633901705</v>
      </c>
      <c r="W61">
        <v>11.338027536585365</v>
      </c>
      <c r="X61">
        <v>36.048000055734192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0.47027370000000007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13.332261800000001</v>
      </c>
      <c r="AL61">
        <v>0.56777240000000018</v>
      </c>
      <c r="AM61">
        <v>0</v>
      </c>
      <c r="AN61">
        <v>0</v>
      </c>
      <c r="AO61">
        <v>0</v>
      </c>
      <c r="AP61">
        <v>0.25036611267141679</v>
      </c>
      <c r="AQ61">
        <v>0</v>
      </c>
      <c r="AR61">
        <v>0.53948960000000001</v>
      </c>
      <c r="AS61">
        <v>1.1833755314451384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653.43067951962337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88.500872007094287</v>
      </c>
      <c r="L62">
        <v>41.839946015746378</v>
      </c>
      <c r="M62">
        <v>0</v>
      </c>
      <c r="N62">
        <v>28.861587388893781</v>
      </c>
      <c r="O62">
        <v>24.230187387357095</v>
      </c>
      <c r="P62">
        <v>59.872653140776293</v>
      </c>
      <c r="Q62">
        <v>5.3302133015721767</v>
      </c>
      <c r="R62">
        <v>10.357276277519</v>
      </c>
      <c r="S62">
        <v>6.449308003150847</v>
      </c>
      <c r="T62">
        <v>0</v>
      </c>
      <c r="U62">
        <v>319.99741051481902</v>
      </c>
      <c r="V62">
        <v>5.070574633901705</v>
      </c>
      <c r="W62">
        <v>11.338027536585365</v>
      </c>
      <c r="X62">
        <v>36.048000055734192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0.47027370000000007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13.332261800000001</v>
      </c>
      <c r="AL62">
        <v>0.56777240000000018</v>
      </c>
      <c r="AM62">
        <v>0</v>
      </c>
      <c r="AN62">
        <v>0</v>
      </c>
      <c r="AO62">
        <v>0</v>
      </c>
      <c r="AP62">
        <v>0.25036611267141679</v>
      </c>
      <c r="AQ62">
        <v>0</v>
      </c>
      <c r="AR62">
        <v>0.53948960000000001</v>
      </c>
      <c r="AS62">
        <v>1.1833755314451384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654.23959540726673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88.499882573942273</v>
      </c>
      <c r="L63">
        <v>41.839847178973002</v>
      </c>
      <c r="M63">
        <v>0</v>
      </c>
      <c r="N63">
        <v>28.861587388893781</v>
      </c>
      <c r="O63">
        <v>24.230187387357095</v>
      </c>
      <c r="P63">
        <v>59.872653140776293</v>
      </c>
      <c r="Q63">
        <v>5.3302133015721767</v>
      </c>
      <c r="R63">
        <v>10.357276277519</v>
      </c>
      <c r="S63">
        <v>6.449308003150847</v>
      </c>
      <c r="T63">
        <v>0</v>
      </c>
      <c r="U63">
        <v>319.99741051481902</v>
      </c>
      <c r="V63">
        <v>5.070574633901705</v>
      </c>
      <c r="W63">
        <v>11.338027536585365</v>
      </c>
      <c r="X63">
        <v>36.048000055734192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0.47027370000000007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13.332261800000001</v>
      </c>
      <c r="AL63">
        <v>0.56777240000000018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3.2369376000000001</v>
      </c>
      <c r="AS63">
        <v>1.1833755314451384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656.68558902466987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156.45077231372971</v>
      </c>
      <c r="L64">
        <v>41.839847178973002</v>
      </c>
      <c r="M64">
        <v>0</v>
      </c>
      <c r="N64">
        <v>28.861587388893781</v>
      </c>
      <c r="O64">
        <v>24.230187387357095</v>
      </c>
      <c r="P64">
        <v>59.872653140776293</v>
      </c>
      <c r="Q64">
        <v>5.3302133015721767</v>
      </c>
      <c r="R64">
        <v>10.357276277519</v>
      </c>
      <c r="S64">
        <v>6.449308003150847</v>
      </c>
      <c r="T64">
        <v>0</v>
      </c>
      <c r="U64">
        <v>319.99741051481902</v>
      </c>
      <c r="V64">
        <v>5.070574633901705</v>
      </c>
      <c r="W64">
        <v>11.338027536585365</v>
      </c>
      <c r="X64">
        <v>36.048000055734192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0.47027370000000007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13.332261800000001</v>
      </c>
      <c r="AL64">
        <v>0.56777240000000018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3.2369376000000001</v>
      </c>
      <c r="AS64">
        <v>1.1833755314451384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724.63647876445737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157.07742493379021</v>
      </c>
      <c r="L65">
        <v>41.839847178973002</v>
      </c>
      <c r="M65">
        <v>0</v>
      </c>
      <c r="N65">
        <v>28.861587388893781</v>
      </c>
      <c r="O65">
        <v>24.230187387357095</v>
      </c>
      <c r="P65">
        <v>59.872653140776293</v>
      </c>
      <c r="Q65">
        <v>5.3302133015721767</v>
      </c>
      <c r="R65">
        <v>10.357276277519</v>
      </c>
      <c r="S65">
        <v>6.449308003150847</v>
      </c>
      <c r="T65">
        <v>0</v>
      </c>
      <c r="U65">
        <v>319.99741051481902</v>
      </c>
      <c r="V65">
        <v>5.070574633901705</v>
      </c>
      <c r="W65">
        <v>11.338027536585365</v>
      </c>
      <c r="X65">
        <v>36.048000055734192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0.47027370000000007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13.332261800000001</v>
      </c>
      <c r="AL65">
        <v>3.1227482000000002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3.2369376000000001</v>
      </c>
      <c r="AS65">
        <v>1.3148617016057094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727.94959335467865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157.07742493379021</v>
      </c>
      <c r="L66">
        <v>41.839847178973002</v>
      </c>
      <c r="M66">
        <v>0</v>
      </c>
      <c r="N66">
        <v>28.861587388893781</v>
      </c>
      <c r="O66">
        <v>24.230187387357095</v>
      </c>
      <c r="P66">
        <v>59.872653140776293</v>
      </c>
      <c r="Q66">
        <v>5.3302133015721767</v>
      </c>
      <c r="R66">
        <v>10.357276277519</v>
      </c>
      <c r="S66">
        <v>6.449308003150847</v>
      </c>
      <c r="T66">
        <v>0</v>
      </c>
      <c r="U66">
        <v>319.99741051481902</v>
      </c>
      <c r="V66">
        <v>5.070574633901705</v>
      </c>
      <c r="W66">
        <v>11.338027536585365</v>
      </c>
      <c r="X66">
        <v>36.048000055734192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0.47027370000000007</v>
      </c>
      <c r="AF66">
        <v>0</v>
      </c>
      <c r="AG66">
        <v>0</v>
      </c>
      <c r="AH66">
        <v>5.5535875199999998</v>
      </c>
      <c r="AI66">
        <v>0</v>
      </c>
      <c r="AJ66">
        <v>0</v>
      </c>
      <c r="AK66">
        <v>13.332261800000001</v>
      </c>
      <c r="AL66">
        <v>3.1227482000000002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3.2369376000000001</v>
      </c>
      <c r="AS66">
        <v>1.3148617016057094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733.50318087467861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157.07742493379021</v>
      </c>
      <c r="L67">
        <v>41.839847178973002</v>
      </c>
      <c r="M67">
        <v>0</v>
      </c>
      <c r="N67">
        <v>28.861587388893781</v>
      </c>
      <c r="O67">
        <v>24.230187387357095</v>
      </c>
      <c r="P67">
        <v>59.872653140776293</v>
      </c>
      <c r="Q67">
        <v>5.3302133015721767</v>
      </c>
      <c r="R67">
        <v>10.357276277519</v>
      </c>
      <c r="S67">
        <v>6.449308003150847</v>
      </c>
      <c r="T67">
        <v>0</v>
      </c>
      <c r="U67">
        <v>319.99741051481902</v>
      </c>
      <c r="V67">
        <v>5.070574633901705</v>
      </c>
      <c r="W67">
        <v>11.338027536585365</v>
      </c>
      <c r="X67">
        <v>36.048000055734192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0.47027370000000007</v>
      </c>
      <c r="AF67">
        <v>0</v>
      </c>
      <c r="AG67">
        <v>0</v>
      </c>
      <c r="AH67">
        <v>5.5535875199999998</v>
      </c>
      <c r="AI67">
        <v>0</v>
      </c>
      <c r="AJ67">
        <v>0</v>
      </c>
      <c r="AK67">
        <v>13.332261800000001</v>
      </c>
      <c r="AL67">
        <v>3.1227482000000002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6.4738752000000002</v>
      </c>
      <c r="AS67">
        <v>4.0760710209634254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739.50132779403623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157.07742493379021</v>
      </c>
      <c r="L68">
        <v>41.839847178973002</v>
      </c>
      <c r="M68">
        <v>0</v>
      </c>
      <c r="N68">
        <v>28.861587388893781</v>
      </c>
      <c r="O68">
        <v>24.230187387357095</v>
      </c>
      <c r="P68">
        <v>59.872653140776293</v>
      </c>
      <c r="Q68">
        <v>5.3302133015721767</v>
      </c>
      <c r="R68">
        <v>10.357276277519</v>
      </c>
      <c r="S68">
        <v>6.449308003150847</v>
      </c>
      <c r="T68">
        <v>0</v>
      </c>
      <c r="U68">
        <v>319.99741051481902</v>
      </c>
      <c r="V68">
        <v>5.070574633901705</v>
      </c>
      <c r="W68">
        <v>11.338027536585365</v>
      </c>
      <c r="X68">
        <v>36.048000055734192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0.47027370000000007</v>
      </c>
      <c r="AF68">
        <v>0</v>
      </c>
      <c r="AG68">
        <v>0</v>
      </c>
      <c r="AH68">
        <v>5.5535875199999998</v>
      </c>
      <c r="AI68">
        <v>0</v>
      </c>
      <c r="AJ68">
        <v>0</v>
      </c>
      <c r="AK68">
        <v>13.332261800000001</v>
      </c>
      <c r="AL68">
        <v>3.1227482000000002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6.4738752000000002</v>
      </c>
      <c r="AS68">
        <v>4.0760710209634254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739.50132779403623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157.07742493379021</v>
      </c>
      <c r="L69">
        <v>41.839847178973002</v>
      </c>
      <c r="M69">
        <v>0</v>
      </c>
      <c r="N69">
        <v>28.861587388893781</v>
      </c>
      <c r="O69">
        <v>24.230187387357095</v>
      </c>
      <c r="P69">
        <v>59.872653140776293</v>
      </c>
      <c r="Q69">
        <v>5.3302133015721767</v>
      </c>
      <c r="R69">
        <v>10.357276277519</v>
      </c>
      <c r="S69">
        <v>6.449308003150847</v>
      </c>
      <c r="T69">
        <v>0</v>
      </c>
      <c r="U69">
        <v>319.99741051481902</v>
      </c>
      <c r="V69">
        <v>5.070574633901705</v>
      </c>
      <c r="W69">
        <v>11.338027536585365</v>
      </c>
      <c r="X69">
        <v>36.048000055734192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0.47027370000000007</v>
      </c>
      <c r="AF69">
        <v>0</v>
      </c>
      <c r="AG69">
        <v>0</v>
      </c>
      <c r="AH69">
        <v>5.7155672068004222</v>
      </c>
      <c r="AI69">
        <v>0</v>
      </c>
      <c r="AJ69">
        <v>0</v>
      </c>
      <c r="AK69">
        <v>13.332261800000001</v>
      </c>
      <c r="AL69">
        <v>3.1227482000000002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0.53948960000000001</v>
      </c>
      <c r="AS69">
        <v>4.0760710209634254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733.72892188083677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157.07742493379021</v>
      </c>
      <c r="L70">
        <v>41.839847178973002</v>
      </c>
      <c r="M70">
        <v>0</v>
      </c>
      <c r="N70">
        <v>28.861587388893781</v>
      </c>
      <c r="O70">
        <v>24.230187387357095</v>
      </c>
      <c r="P70">
        <v>59.872653140776293</v>
      </c>
      <c r="Q70">
        <v>5.3302133015721767</v>
      </c>
      <c r="R70">
        <v>10.357276277519</v>
      </c>
      <c r="S70">
        <v>6.449308003150847</v>
      </c>
      <c r="T70">
        <v>0</v>
      </c>
      <c r="U70">
        <v>319.99741051481902</v>
      </c>
      <c r="V70">
        <v>5.070574633901705</v>
      </c>
      <c r="W70">
        <v>11.338027536585365</v>
      </c>
      <c r="X70">
        <v>36.048000055734192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0.47027370000000007</v>
      </c>
      <c r="AF70">
        <v>0</v>
      </c>
      <c r="AG70">
        <v>0</v>
      </c>
      <c r="AH70">
        <v>11.33857452</v>
      </c>
      <c r="AI70">
        <v>0</v>
      </c>
      <c r="AJ70">
        <v>0</v>
      </c>
      <c r="AK70">
        <v>13.332261800000001</v>
      </c>
      <c r="AL70">
        <v>3.1227482000000002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0.40461720000000001</v>
      </c>
      <c r="AS70">
        <v>4.0760710209634254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739.21705679403624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157.07742493379021</v>
      </c>
      <c r="L71">
        <v>41.839847178973002</v>
      </c>
      <c r="M71">
        <v>0</v>
      </c>
      <c r="N71">
        <v>28.861587388893781</v>
      </c>
      <c r="O71">
        <v>24.230187387357095</v>
      </c>
      <c r="P71">
        <v>59.872653140776293</v>
      </c>
      <c r="Q71">
        <v>5.3302133015721767</v>
      </c>
      <c r="R71">
        <v>10.357276277519</v>
      </c>
      <c r="S71">
        <v>6.449308003150847</v>
      </c>
      <c r="T71">
        <v>0</v>
      </c>
      <c r="U71">
        <v>319.99741051481902</v>
      </c>
      <c r="V71">
        <v>5.070574633901705</v>
      </c>
      <c r="W71">
        <v>11.338027536585365</v>
      </c>
      <c r="X71">
        <v>36.048000055734192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1.9365060000000001</v>
      </c>
      <c r="AE71">
        <v>4.0267970307092753</v>
      </c>
      <c r="AF71">
        <v>0</v>
      </c>
      <c r="AG71">
        <v>0</v>
      </c>
      <c r="AH71">
        <v>17.123561519999999</v>
      </c>
      <c r="AI71">
        <v>0</v>
      </c>
      <c r="AJ71">
        <v>0</v>
      </c>
      <c r="AK71">
        <v>13.332261800000001</v>
      </c>
      <c r="AL71">
        <v>3.1227482000000002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0.40461720000000001</v>
      </c>
      <c r="AS71">
        <v>4.0760710209634254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750.49507312474555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157.07742493379021</v>
      </c>
      <c r="L72">
        <v>41.839847178973002</v>
      </c>
      <c r="M72">
        <v>0</v>
      </c>
      <c r="N72">
        <v>28.861587388893781</v>
      </c>
      <c r="O72">
        <v>24.230187387357095</v>
      </c>
      <c r="P72">
        <v>59.872653140776293</v>
      </c>
      <c r="Q72">
        <v>5.3302133015721767</v>
      </c>
      <c r="R72">
        <v>10.357276277519</v>
      </c>
      <c r="S72">
        <v>6.449308003150847</v>
      </c>
      <c r="T72">
        <v>0</v>
      </c>
      <c r="U72">
        <v>319.99741051481902</v>
      </c>
      <c r="V72">
        <v>5.070574633901705</v>
      </c>
      <c r="W72">
        <v>11.338027536585365</v>
      </c>
      <c r="X72">
        <v>36.048000055734192</v>
      </c>
      <c r="Y72">
        <v>0</v>
      </c>
      <c r="Z72">
        <v>0.26878279999999999</v>
      </c>
      <c r="AA72">
        <v>1.7179093148148152</v>
      </c>
      <c r="AB72">
        <v>0.8143330000000002</v>
      </c>
      <c r="AC72">
        <v>0</v>
      </c>
      <c r="AD72">
        <v>3.9323982937168811</v>
      </c>
      <c r="AE72">
        <v>8.0535938074045195</v>
      </c>
      <c r="AF72">
        <v>0</v>
      </c>
      <c r="AG72">
        <v>0</v>
      </c>
      <c r="AH72">
        <v>22.862268573199575</v>
      </c>
      <c r="AI72">
        <v>0</v>
      </c>
      <c r="AJ72">
        <v>0</v>
      </c>
      <c r="AK72">
        <v>13.332261800000001</v>
      </c>
      <c r="AL72">
        <v>3.1227482000000002</v>
      </c>
      <c r="AM72">
        <v>0.71661298919729943</v>
      </c>
      <c r="AN72">
        <v>0</v>
      </c>
      <c r="AO72">
        <v>0</v>
      </c>
      <c r="AP72">
        <v>0</v>
      </c>
      <c r="AQ72">
        <v>0</v>
      </c>
      <c r="AR72">
        <v>0.40461720000000001</v>
      </c>
      <c r="AS72">
        <v>1.3148617016057094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763.01289803301177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157.07742493379021</v>
      </c>
      <c r="L73">
        <v>41.839847178973002</v>
      </c>
      <c r="M73">
        <v>0</v>
      </c>
      <c r="N73">
        <v>28.861587388893781</v>
      </c>
      <c r="O73">
        <v>24.230187387357095</v>
      </c>
      <c r="P73">
        <v>59.872653140776293</v>
      </c>
      <c r="Q73">
        <v>5.3302133015721767</v>
      </c>
      <c r="R73">
        <v>10.357276277519</v>
      </c>
      <c r="S73">
        <v>6.449308003150847</v>
      </c>
      <c r="T73">
        <v>0</v>
      </c>
      <c r="U73">
        <v>319.99741051481902</v>
      </c>
      <c r="V73">
        <v>5.070574633901705</v>
      </c>
      <c r="W73">
        <v>11.338027536585365</v>
      </c>
      <c r="X73">
        <v>36.048000055734192</v>
      </c>
      <c r="Y73">
        <v>0</v>
      </c>
      <c r="Z73">
        <v>4.7800333660000005</v>
      </c>
      <c r="AA73">
        <v>3.3972139259259269</v>
      </c>
      <c r="AB73">
        <v>9.6547319362340609</v>
      </c>
      <c r="AC73">
        <v>0</v>
      </c>
      <c r="AD73">
        <v>4.4642917649507945</v>
      </c>
      <c r="AE73">
        <v>8.0535938074045195</v>
      </c>
      <c r="AF73">
        <v>0</v>
      </c>
      <c r="AG73">
        <v>0</v>
      </c>
      <c r="AH73">
        <v>28.577835780000001</v>
      </c>
      <c r="AI73">
        <v>0</v>
      </c>
      <c r="AJ73">
        <v>0</v>
      </c>
      <c r="AK73">
        <v>13.332261800000001</v>
      </c>
      <c r="AL73">
        <v>13.626537600000001</v>
      </c>
      <c r="AM73">
        <v>1.2899034313578397</v>
      </c>
      <c r="AN73">
        <v>0</v>
      </c>
      <c r="AO73">
        <v>0</v>
      </c>
      <c r="AP73">
        <v>0</v>
      </c>
      <c r="AQ73">
        <v>0</v>
      </c>
      <c r="AR73">
        <v>0.80923440000000002</v>
      </c>
      <c r="AS73">
        <v>1.3148617016057094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795.77300986655166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157.07742493379021</v>
      </c>
      <c r="L74">
        <v>41.839847178973002</v>
      </c>
      <c r="M74">
        <v>0</v>
      </c>
      <c r="N74">
        <v>28.861587388893781</v>
      </c>
      <c r="O74">
        <v>24.230187387357095</v>
      </c>
      <c r="P74">
        <v>59.872653140776293</v>
      </c>
      <c r="Q74">
        <v>5.3302133015721767</v>
      </c>
      <c r="R74">
        <v>10.357276277519</v>
      </c>
      <c r="S74">
        <v>6.449308003150847</v>
      </c>
      <c r="T74">
        <v>0</v>
      </c>
      <c r="U74">
        <v>319.99741051481902</v>
      </c>
      <c r="V74">
        <v>5.070574633901705</v>
      </c>
      <c r="W74">
        <v>11.338027536585365</v>
      </c>
      <c r="X74">
        <v>36.048000055734192</v>
      </c>
      <c r="Y74">
        <v>0</v>
      </c>
      <c r="Z74">
        <v>4.7800333660000005</v>
      </c>
      <c r="AA74">
        <v>5.4046585185185201</v>
      </c>
      <c r="AB74">
        <v>9.6547319362340609</v>
      </c>
      <c r="AC74">
        <v>0</v>
      </c>
      <c r="AD74">
        <v>6.6964377744133232</v>
      </c>
      <c r="AE74">
        <v>8.0535938074045195</v>
      </c>
      <c r="AF74">
        <v>0</v>
      </c>
      <c r="AG74">
        <v>0</v>
      </c>
      <c r="AH74">
        <v>28.577835780000001</v>
      </c>
      <c r="AI74">
        <v>0</v>
      </c>
      <c r="AJ74">
        <v>0</v>
      </c>
      <c r="AK74">
        <v>13.332261800000001</v>
      </c>
      <c r="AL74">
        <v>13.626537600000001</v>
      </c>
      <c r="AM74">
        <v>1.2899034313578397</v>
      </c>
      <c r="AN74">
        <v>0</v>
      </c>
      <c r="AO74">
        <v>0</v>
      </c>
      <c r="AP74">
        <v>0</v>
      </c>
      <c r="AQ74">
        <v>0</v>
      </c>
      <c r="AR74">
        <v>0.80923440000000002</v>
      </c>
      <c r="AS74">
        <v>1.3148617016057094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800.01260046860682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157.07742493379021</v>
      </c>
      <c r="L75">
        <v>41.839847178973002</v>
      </c>
      <c r="M75">
        <v>0</v>
      </c>
      <c r="N75">
        <v>28.861587388893781</v>
      </c>
      <c r="O75">
        <v>24.230187387357095</v>
      </c>
      <c r="P75">
        <v>59.872653140776293</v>
      </c>
      <c r="Q75">
        <v>5.3302133015721767</v>
      </c>
      <c r="R75">
        <v>10.357276277519</v>
      </c>
      <c r="S75">
        <v>6.449308003150847</v>
      </c>
      <c r="T75">
        <v>0</v>
      </c>
      <c r="U75">
        <v>319.99741051481902</v>
      </c>
      <c r="V75">
        <v>5.070574633901705</v>
      </c>
      <c r="W75">
        <v>11.338027536585365</v>
      </c>
      <c r="X75">
        <v>36.048000055734192</v>
      </c>
      <c r="Y75">
        <v>0</v>
      </c>
      <c r="Z75">
        <v>4.7800333660000005</v>
      </c>
      <c r="AA75">
        <v>6.3697761111111113</v>
      </c>
      <c r="AB75">
        <v>9.6547319362340609</v>
      </c>
      <c r="AC75">
        <v>0</v>
      </c>
      <c r="AD75">
        <v>6.6964377744133232</v>
      </c>
      <c r="AE75">
        <v>8.0535938074045195</v>
      </c>
      <c r="AF75">
        <v>0</v>
      </c>
      <c r="AG75">
        <v>0</v>
      </c>
      <c r="AH75">
        <v>28.577835780000001</v>
      </c>
      <c r="AI75">
        <v>0</v>
      </c>
      <c r="AJ75">
        <v>0</v>
      </c>
      <c r="AK75">
        <v>13.332261800000001</v>
      </c>
      <c r="AL75">
        <v>13.626537600000001</v>
      </c>
      <c r="AM75">
        <v>1.2899034313578397</v>
      </c>
      <c r="AN75">
        <v>0</v>
      </c>
      <c r="AO75">
        <v>0</v>
      </c>
      <c r="AP75">
        <v>0</v>
      </c>
      <c r="AQ75">
        <v>0</v>
      </c>
      <c r="AR75">
        <v>0.80923440000000002</v>
      </c>
      <c r="AS75">
        <v>1.4792193508028546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801.14207571039651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157.07742493379021</v>
      </c>
      <c r="L76">
        <v>41.839847178973002</v>
      </c>
      <c r="M76">
        <v>0</v>
      </c>
      <c r="N76">
        <v>28.861587388893781</v>
      </c>
      <c r="O76">
        <v>24.230187387357095</v>
      </c>
      <c r="P76">
        <v>59.872653140776293</v>
      </c>
      <c r="Q76">
        <v>5.3302133015721767</v>
      </c>
      <c r="R76">
        <v>10.357276277519</v>
      </c>
      <c r="S76">
        <v>6.449308003150847</v>
      </c>
      <c r="T76">
        <v>0</v>
      </c>
      <c r="U76">
        <v>319.99741051481902</v>
      </c>
      <c r="V76">
        <v>5.070574633901705</v>
      </c>
      <c r="W76">
        <v>11.338027536585365</v>
      </c>
      <c r="X76">
        <v>36.048000055734192</v>
      </c>
      <c r="Y76">
        <v>0</v>
      </c>
      <c r="Z76">
        <v>3.1866888259999997</v>
      </c>
      <c r="AA76">
        <v>6.3697761111111113</v>
      </c>
      <c r="AB76">
        <v>9.6547319362340609</v>
      </c>
      <c r="AC76">
        <v>0</v>
      </c>
      <c r="AD76">
        <v>6.6964377744133232</v>
      </c>
      <c r="AE76">
        <v>8.0535938074045195</v>
      </c>
      <c r="AF76">
        <v>0</v>
      </c>
      <c r="AG76">
        <v>0</v>
      </c>
      <c r="AH76">
        <v>28.577835780000001</v>
      </c>
      <c r="AI76">
        <v>0</v>
      </c>
      <c r="AJ76">
        <v>0</v>
      </c>
      <c r="AK76">
        <v>13.332261800000001</v>
      </c>
      <c r="AL76">
        <v>13.626537600000001</v>
      </c>
      <c r="AM76">
        <v>1.2899034313578397</v>
      </c>
      <c r="AN76">
        <v>0</v>
      </c>
      <c r="AO76">
        <v>0</v>
      </c>
      <c r="AP76">
        <v>0</v>
      </c>
      <c r="AQ76">
        <v>0</v>
      </c>
      <c r="AR76">
        <v>1.6184688</v>
      </c>
      <c r="AS76">
        <v>1.4792193508028546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800.35796557039646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157.07742493379021</v>
      </c>
      <c r="L77">
        <v>41.839847178973002</v>
      </c>
      <c r="M77">
        <v>0</v>
      </c>
      <c r="N77">
        <v>28.861587388893781</v>
      </c>
      <c r="O77">
        <v>24.230187387357095</v>
      </c>
      <c r="P77">
        <v>59.872653140776293</v>
      </c>
      <c r="Q77">
        <v>5.3302133015721767</v>
      </c>
      <c r="R77">
        <v>10.357276277519</v>
      </c>
      <c r="S77">
        <v>6.449308003150847</v>
      </c>
      <c r="T77">
        <v>0</v>
      </c>
      <c r="U77">
        <v>319.99741051481902</v>
      </c>
      <c r="V77">
        <v>5.070574633901705</v>
      </c>
      <c r="W77">
        <v>11.338027536585365</v>
      </c>
      <c r="X77">
        <v>36.048000055734192</v>
      </c>
      <c r="Y77">
        <v>0</v>
      </c>
      <c r="Z77">
        <v>3.1866888259999997</v>
      </c>
      <c r="AA77">
        <v>6.3697761111111113</v>
      </c>
      <c r="AB77">
        <v>9.6547319362340609</v>
      </c>
      <c r="AC77">
        <v>0</v>
      </c>
      <c r="AD77">
        <v>6.6964377744133232</v>
      </c>
      <c r="AE77">
        <v>8.0535938074045195</v>
      </c>
      <c r="AF77">
        <v>0</v>
      </c>
      <c r="AG77">
        <v>0</v>
      </c>
      <c r="AH77">
        <v>22.862268573199575</v>
      </c>
      <c r="AI77">
        <v>0</v>
      </c>
      <c r="AJ77">
        <v>0</v>
      </c>
      <c r="AK77">
        <v>13.332261800000001</v>
      </c>
      <c r="AL77">
        <v>13.626537600000001</v>
      </c>
      <c r="AM77">
        <v>1.2899034313578397</v>
      </c>
      <c r="AN77">
        <v>0</v>
      </c>
      <c r="AO77">
        <v>0</v>
      </c>
      <c r="AP77">
        <v>0</v>
      </c>
      <c r="AQ77">
        <v>0</v>
      </c>
      <c r="AR77">
        <v>8.9015784</v>
      </c>
      <c r="AS77">
        <v>1.8079346491971455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802.25422326199032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157.07742493379021</v>
      </c>
      <c r="L78">
        <v>41.839847178973002</v>
      </c>
      <c r="M78">
        <v>0</v>
      </c>
      <c r="N78">
        <v>28.861587388893781</v>
      </c>
      <c r="O78">
        <v>24.230187387357095</v>
      </c>
      <c r="P78">
        <v>59.872653140776293</v>
      </c>
      <c r="Q78">
        <v>5.3302133015721767</v>
      </c>
      <c r="R78">
        <v>10.357276277519</v>
      </c>
      <c r="S78">
        <v>6.449308003150847</v>
      </c>
      <c r="T78">
        <v>0</v>
      </c>
      <c r="U78">
        <v>319.99741051481902</v>
      </c>
      <c r="V78">
        <v>5.070574633901705</v>
      </c>
      <c r="W78">
        <v>11.338027536585365</v>
      </c>
      <c r="X78">
        <v>36.048000055734192</v>
      </c>
      <c r="Y78">
        <v>0</v>
      </c>
      <c r="Z78">
        <v>3.1866888259999997</v>
      </c>
      <c r="AA78">
        <v>6.3697761111111113</v>
      </c>
      <c r="AB78">
        <v>6.4364880421605415</v>
      </c>
      <c r="AC78">
        <v>0</v>
      </c>
      <c r="AD78">
        <v>4.1957630000000004</v>
      </c>
      <c r="AE78">
        <v>8.0535938074045195</v>
      </c>
      <c r="AF78">
        <v>0</v>
      </c>
      <c r="AG78">
        <v>0</v>
      </c>
      <c r="AH78">
        <v>17.123561519999999</v>
      </c>
      <c r="AI78">
        <v>0</v>
      </c>
      <c r="AJ78">
        <v>0</v>
      </c>
      <c r="AK78">
        <v>13.332261800000001</v>
      </c>
      <c r="AL78">
        <v>13.626537600000001</v>
      </c>
      <c r="AM78">
        <v>1.2899034313578397</v>
      </c>
      <c r="AN78">
        <v>0</v>
      </c>
      <c r="AO78">
        <v>0</v>
      </c>
      <c r="AP78">
        <v>0</v>
      </c>
      <c r="AQ78">
        <v>0</v>
      </c>
      <c r="AR78">
        <v>8.9015784</v>
      </c>
      <c r="AS78">
        <v>1.8079346491971455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790.79659754030399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157.07742493379021</v>
      </c>
      <c r="L79">
        <v>41.839847178973002</v>
      </c>
      <c r="M79">
        <v>0</v>
      </c>
      <c r="N79">
        <v>28.861587388893781</v>
      </c>
      <c r="O79">
        <v>24.230187387357095</v>
      </c>
      <c r="P79">
        <v>59.872653140776293</v>
      </c>
      <c r="Q79">
        <v>5.3302133015721767</v>
      </c>
      <c r="R79">
        <v>10.357276277519</v>
      </c>
      <c r="S79">
        <v>6.449308003150847</v>
      </c>
      <c r="T79">
        <v>0</v>
      </c>
      <c r="U79">
        <v>319.99741051481902</v>
      </c>
      <c r="V79">
        <v>5.070574633901705</v>
      </c>
      <c r="W79">
        <v>11.338027536585365</v>
      </c>
      <c r="X79">
        <v>36.048000055734192</v>
      </c>
      <c r="Y79">
        <v>0</v>
      </c>
      <c r="Z79">
        <v>0</v>
      </c>
      <c r="AA79">
        <v>3.4327301720581351</v>
      </c>
      <c r="AB79">
        <v>0.8143330000000002</v>
      </c>
      <c r="AC79">
        <v>0</v>
      </c>
      <c r="AD79">
        <v>1.9365060000000001</v>
      </c>
      <c r="AE79">
        <v>8.0535938074045195</v>
      </c>
      <c r="AF79">
        <v>0</v>
      </c>
      <c r="AG79">
        <v>0</v>
      </c>
      <c r="AH79">
        <v>11.33857452</v>
      </c>
      <c r="AI79">
        <v>0</v>
      </c>
      <c r="AJ79">
        <v>0</v>
      </c>
      <c r="AK79">
        <v>13.332261800000001</v>
      </c>
      <c r="AL79">
        <v>3.1227482000000002</v>
      </c>
      <c r="AM79">
        <v>0.68403982160540155</v>
      </c>
      <c r="AN79">
        <v>0</v>
      </c>
      <c r="AO79">
        <v>0</v>
      </c>
      <c r="AP79">
        <v>0</v>
      </c>
      <c r="AQ79">
        <v>0</v>
      </c>
      <c r="AR79">
        <v>0.53948960000000001</v>
      </c>
      <c r="AS79">
        <v>4.0760710209634254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753.80285829510433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157.07742493379021</v>
      </c>
      <c r="L80">
        <v>41.839847178973002</v>
      </c>
      <c r="M80">
        <v>0</v>
      </c>
      <c r="N80">
        <v>28.861587388893781</v>
      </c>
      <c r="O80">
        <v>24.230187387357095</v>
      </c>
      <c r="P80">
        <v>59.872653140776293</v>
      </c>
      <c r="Q80">
        <v>5.3302133015721767</v>
      </c>
      <c r="R80">
        <v>10.357276277519</v>
      </c>
      <c r="S80">
        <v>6.449308003150847</v>
      </c>
      <c r="T80">
        <v>0</v>
      </c>
      <c r="U80">
        <v>319.99741051481902</v>
      </c>
      <c r="V80">
        <v>5.070574633901705</v>
      </c>
      <c r="W80">
        <v>11.338027536585365</v>
      </c>
      <c r="X80">
        <v>36.048000055734192</v>
      </c>
      <c r="Y80">
        <v>0</v>
      </c>
      <c r="Z80">
        <v>0</v>
      </c>
      <c r="AA80">
        <v>1.5441881481481485</v>
      </c>
      <c r="AB80">
        <v>0</v>
      </c>
      <c r="AC80">
        <v>0</v>
      </c>
      <c r="AD80">
        <v>1.9365060000000001</v>
      </c>
      <c r="AE80">
        <v>4.0267970307092753</v>
      </c>
      <c r="AF80">
        <v>0</v>
      </c>
      <c r="AG80">
        <v>0</v>
      </c>
      <c r="AH80">
        <v>11.33857452</v>
      </c>
      <c r="AI80">
        <v>0</v>
      </c>
      <c r="AJ80">
        <v>0</v>
      </c>
      <c r="AK80">
        <v>13.332261800000001</v>
      </c>
      <c r="AL80">
        <v>0.56777240000000018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0.53948960000000001</v>
      </c>
      <c r="AS80">
        <v>4.0760710209634254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743.83417087289365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157.07742493379021</v>
      </c>
      <c r="L81">
        <v>41.839847178973002</v>
      </c>
      <c r="M81">
        <v>0</v>
      </c>
      <c r="N81">
        <v>28.861587388893781</v>
      </c>
      <c r="O81">
        <v>24.230187387357095</v>
      </c>
      <c r="P81">
        <v>59.872653140776293</v>
      </c>
      <c r="Q81">
        <v>5.3302133015721767</v>
      </c>
      <c r="R81">
        <v>10.357276277519</v>
      </c>
      <c r="S81">
        <v>6.449308003150847</v>
      </c>
      <c r="T81">
        <v>0</v>
      </c>
      <c r="U81">
        <v>319.99741051481902</v>
      </c>
      <c r="V81">
        <v>5.070574633901705</v>
      </c>
      <c r="W81">
        <v>11.338027536585365</v>
      </c>
      <c r="X81">
        <v>36.048000055734192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4.0267970307092753</v>
      </c>
      <c r="AF81">
        <v>0</v>
      </c>
      <c r="AG81">
        <v>0</v>
      </c>
      <c r="AH81">
        <v>5.6230073131995777</v>
      </c>
      <c r="AI81">
        <v>0</v>
      </c>
      <c r="AJ81">
        <v>0</v>
      </c>
      <c r="AK81">
        <v>13.332261800000001</v>
      </c>
      <c r="AL81">
        <v>0.56777240000000018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0.53948960000000001</v>
      </c>
      <c r="AS81">
        <v>4.0760710209634254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734.6379095179451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157.07742493379021</v>
      </c>
      <c r="L82">
        <v>41.839847178973002</v>
      </c>
      <c r="M82">
        <v>0</v>
      </c>
      <c r="N82">
        <v>28.861587388893781</v>
      </c>
      <c r="O82">
        <v>24.230187387357095</v>
      </c>
      <c r="P82">
        <v>59.872653140776293</v>
      </c>
      <c r="Q82">
        <v>5.3302133015721767</v>
      </c>
      <c r="R82">
        <v>10.357276277519</v>
      </c>
      <c r="S82">
        <v>6.449308003150847</v>
      </c>
      <c r="T82">
        <v>0</v>
      </c>
      <c r="U82">
        <v>319.99741051481902</v>
      </c>
      <c r="V82">
        <v>5.070574633901705</v>
      </c>
      <c r="W82">
        <v>11.338027536585365</v>
      </c>
      <c r="X82">
        <v>36.048000055734192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4.0267970307092753</v>
      </c>
      <c r="AF82">
        <v>0</v>
      </c>
      <c r="AG82">
        <v>0</v>
      </c>
      <c r="AH82">
        <v>5.5535875199999998</v>
      </c>
      <c r="AI82">
        <v>0</v>
      </c>
      <c r="AJ82">
        <v>0</v>
      </c>
      <c r="AK82">
        <v>13.332261800000001</v>
      </c>
      <c r="AL82">
        <v>0.56777240000000018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0.53948960000000001</v>
      </c>
      <c r="AS82">
        <v>1.3148617016057094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731.80728040538781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157.07742493379021</v>
      </c>
      <c r="L83">
        <v>41.839847178973002</v>
      </c>
      <c r="M83">
        <v>0</v>
      </c>
      <c r="N83">
        <v>28.861587388893781</v>
      </c>
      <c r="O83">
        <v>24.230187387357095</v>
      </c>
      <c r="P83">
        <v>59.872653140776293</v>
      </c>
      <c r="Q83">
        <v>5.3302133015721767</v>
      </c>
      <c r="R83">
        <v>10.357276277519</v>
      </c>
      <c r="S83">
        <v>6.449308003150847</v>
      </c>
      <c r="T83">
        <v>0</v>
      </c>
      <c r="U83">
        <v>319.99741051481902</v>
      </c>
      <c r="V83">
        <v>5.070574633901705</v>
      </c>
      <c r="W83">
        <v>11.338027536585365</v>
      </c>
      <c r="X83">
        <v>36.048000055734192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4.0267970307092753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13.332261800000001</v>
      </c>
      <c r="AL83">
        <v>3.1227482000000002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0.53948960000000001</v>
      </c>
      <c r="AS83">
        <v>1.3148617016057094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728.80866868538794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157.07742493379021</v>
      </c>
      <c r="L84">
        <v>41.839847178973002</v>
      </c>
      <c r="M84">
        <v>0</v>
      </c>
      <c r="N84">
        <v>28.861587388893781</v>
      </c>
      <c r="O84">
        <v>24.230187387357095</v>
      </c>
      <c r="P84">
        <v>59.872653140776293</v>
      </c>
      <c r="Q84">
        <v>5.3302133015721767</v>
      </c>
      <c r="R84">
        <v>10.357276277519</v>
      </c>
      <c r="S84">
        <v>6.449308003150847</v>
      </c>
      <c r="T84">
        <v>0</v>
      </c>
      <c r="U84">
        <v>319.99741051481902</v>
      </c>
      <c r="V84">
        <v>5.070574633901705</v>
      </c>
      <c r="W84">
        <v>11.338027536585365</v>
      </c>
      <c r="X84">
        <v>36.048000055734192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4.0267970307092753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13.332261800000001</v>
      </c>
      <c r="AL84">
        <v>3.1227482000000002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0.53948960000000001</v>
      </c>
      <c r="AS84">
        <v>1.3148617016057094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728.80866868538794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157.07742493379021</v>
      </c>
      <c r="L85">
        <v>41.839847178973002</v>
      </c>
      <c r="M85">
        <v>0</v>
      </c>
      <c r="N85">
        <v>28.861587388893781</v>
      </c>
      <c r="O85">
        <v>24.230187387357095</v>
      </c>
      <c r="P85">
        <v>59.872653140776293</v>
      </c>
      <c r="Q85">
        <v>5.3302133015721767</v>
      </c>
      <c r="R85">
        <v>10.357276277519</v>
      </c>
      <c r="S85">
        <v>6.449308003150847</v>
      </c>
      <c r="T85">
        <v>0</v>
      </c>
      <c r="U85">
        <v>319.99741051481902</v>
      </c>
      <c r="V85">
        <v>5.070574633901705</v>
      </c>
      <c r="W85">
        <v>11.338027536585365</v>
      </c>
      <c r="X85">
        <v>36.048000055734192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4.0267970307092753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13.332261800000001</v>
      </c>
      <c r="AL85">
        <v>3.1227482000000002</v>
      </c>
      <c r="AM85">
        <v>0</v>
      </c>
      <c r="AN85">
        <v>0</v>
      </c>
      <c r="AO85">
        <v>0</v>
      </c>
      <c r="AP85">
        <v>1.5647875693024027</v>
      </c>
      <c r="AQ85">
        <v>0</v>
      </c>
      <c r="AR85">
        <v>0.53948960000000001</v>
      </c>
      <c r="AS85">
        <v>1.2162470104817127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730.27484156356638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157.07742493379021</v>
      </c>
      <c r="L86">
        <v>41.839847178973002</v>
      </c>
      <c r="M86">
        <v>0</v>
      </c>
      <c r="N86">
        <v>28.861587388893781</v>
      </c>
      <c r="O86">
        <v>24.230187387357095</v>
      </c>
      <c r="P86">
        <v>59.872653140776293</v>
      </c>
      <c r="Q86">
        <v>5.3302133015721767</v>
      </c>
      <c r="R86">
        <v>10.357276277519</v>
      </c>
      <c r="S86">
        <v>6.449308003150847</v>
      </c>
      <c r="T86">
        <v>0</v>
      </c>
      <c r="U86">
        <v>319.99741051481902</v>
      </c>
      <c r="V86">
        <v>5.070574633901705</v>
      </c>
      <c r="W86">
        <v>11.338027536585365</v>
      </c>
      <c r="X86">
        <v>36.048000055734192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4.0267970307092753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13.332261800000001</v>
      </c>
      <c r="AL86">
        <v>3.1227482000000002</v>
      </c>
      <c r="AM86">
        <v>0</v>
      </c>
      <c r="AN86">
        <v>0</v>
      </c>
      <c r="AO86">
        <v>0</v>
      </c>
      <c r="AP86">
        <v>1.5647875693024027</v>
      </c>
      <c r="AQ86">
        <v>0</v>
      </c>
      <c r="AR86">
        <v>0.53948960000000001</v>
      </c>
      <c r="AS86">
        <v>1.2162470104817127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730.27484156356638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157.07742493379021</v>
      </c>
      <c r="L87">
        <v>41.839847178973002</v>
      </c>
      <c r="M87">
        <v>0</v>
      </c>
      <c r="N87">
        <v>28.861587388893781</v>
      </c>
      <c r="O87">
        <v>24.230187387357095</v>
      </c>
      <c r="P87">
        <v>59.872653140776293</v>
      </c>
      <c r="Q87">
        <v>5.3302133015721767</v>
      </c>
      <c r="R87">
        <v>10.357276277519</v>
      </c>
      <c r="S87">
        <v>6.449308003150847</v>
      </c>
      <c r="T87">
        <v>0</v>
      </c>
      <c r="U87">
        <v>319.99741051481902</v>
      </c>
      <c r="V87">
        <v>5.070574633901705</v>
      </c>
      <c r="W87">
        <v>11.338027536585365</v>
      </c>
      <c r="X87">
        <v>36.048000055734192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0.47027370000000007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13.332261800000001</v>
      </c>
      <c r="AL87">
        <v>3.1227482000000002</v>
      </c>
      <c r="AM87">
        <v>0</v>
      </c>
      <c r="AN87">
        <v>0</v>
      </c>
      <c r="AO87">
        <v>0</v>
      </c>
      <c r="AP87">
        <v>1.5647875693024027</v>
      </c>
      <c r="AQ87">
        <v>0</v>
      </c>
      <c r="AR87">
        <v>0.53948960000000001</v>
      </c>
      <c r="AS87">
        <v>1.4792193508028546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726.98129057317817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157.07742493379021</v>
      </c>
      <c r="L88">
        <v>41.839847178973002</v>
      </c>
      <c r="M88">
        <v>0</v>
      </c>
      <c r="N88">
        <v>28.861587388893781</v>
      </c>
      <c r="O88">
        <v>24.230187387357095</v>
      </c>
      <c r="P88">
        <v>59.872653140776293</v>
      </c>
      <c r="Q88">
        <v>5.3302133015721767</v>
      </c>
      <c r="R88">
        <v>10.357276277519</v>
      </c>
      <c r="S88">
        <v>6.449308003150847</v>
      </c>
      <c r="T88">
        <v>0</v>
      </c>
      <c r="U88">
        <v>319.99741051481902</v>
      </c>
      <c r="V88">
        <v>5.070574633901705</v>
      </c>
      <c r="W88">
        <v>11.338027536585365</v>
      </c>
      <c r="X88">
        <v>36.048000055734192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0.47027370000000007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13.332261800000001</v>
      </c>
      <c r="AL88">
        <v>3.1227482000000002</v>
      </c>
      <c r="AM88">
        <v>0</v>
      </c>
      <c r="AN88">
        <v>0</v>
      </c>
      <c r="AO88">
        <v>0</v>
      </c>
      <c r="AP88">
        <v>1.5647875693024027</v>
      </c>
      <c r="AQ88">
        <v>0</v>
      </c>
      <c r="AR88">
        <v>0.53948960000000001</v>
      </c>
      <c r="AS88">
        <v>1.4792193508028546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726.98129057317817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157.07742493379021</v>
      </c>
      <c r="L89">
        <v>41.839847178973002</v>
      </c>
      <c r="M89">
        <v>0</v>
      </c>
      <c r="N89">
        <v>28.861587388893781</v>
      </c>
      <c r="O89">
        <v>24.230187387357095</v>
      </c>
      <c r="P89">
        <v>59.872653140776293</v>
      </c>
      <c r="Q89">
        <v>5.3302133015721767</v>
      </c>
      <c r="R89">
        <v>10.357276277519</v>
      </c>
      <c r="S89">
        <v>6.449308003150847</v>
      </c>
      <c r="T89">
        <v>0</v>
      </c>
      <c r="U89">
        <v>319.99741051481902</v>
      </c>
      <c r="V89">
        <v>5.070574633901705</v>
      </c>
      <c r="W89">
        <v>11.338027536585365</v>
      </c>
      <c r="X89">
        <v>36.048000055734192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0.47027370000000007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13.332261800000001</v>
      </c>
      <c r="AL89">
        <v>3.1227482000000002</v>
      </c>
      <c r="AM89">
        <v>0</v>
      </c>
      <c r="AN89">
        <v>0</v>
      </c>
      <c r="AO89">
        <v>0</v>
      </c>
      <c r="AP89">
        <v>0.37554891504954441</v>
      </c>
      <c r="AQ89">
        <v>0</v>
      </c>
      <c r="AR89">
        <v>0.53948960000000001</v>
      </c>
      <c r="AS89">
        <v>1.150503798394291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725.46333636651673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157.07742493379021</v>
      </c>
      <c r="L90">
        <v>41.839847178973002</v>
      </c>
      <c r="M90">
        <v>0</v>
      </c>
      <c r="N90">
        <v>28.861587388893781</v>
      </c>
      <c r="O90">
        <v>24.230187387357095</v>
      </c>
      <c r="P90">
        <v>59.872653140776293</v>
      </c>
      <c r="Q90">
        <v>5.3302133015721767</v>
      </c>
      <c r="R90">
        <v>10.357276277519</v>
      </c>
      <c r="S90">
        <v>6.449308003150847</v>
      </c>
      <c r="T90">
        <v>0</v>
      </c>
      <c r="U90">
        <v>319.99741051481902</v>
      </c>
      <c r="V90">
        <v>4.2796108629080116</v>
      </c>
      <c r="W90">
        <v>11.338027536585365</v>
      </c>
      <c r="X90">
        <v>36.048000055734192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0.47027370000000007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13.332261800000001</v>
      </c>
      <c r="AL90">
        <v>3.1227482000000002</v>
      </c>
      <c r="AM90">
        <v>0</v>
      </c>
      <c r="AN90">
        <v>0</v>
      </c>
      <c r="AO90">
        <v>0</v>
      </c>
      <c r="AP90">
        <v>0.37554891504954441</v>
      </c>
      <c r="AQ90">
        <v>0</v>
      </c>
      <c r="AR90">
        <v>0.53948960000000001</v>
      </c>
      <c r="AS90">
        <v>1.150503798394291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724.67237259552303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107.26084806065865</v>
      </c>
      <c r="L91">
        <v>41.839847178973002</v>
      </c>
      <c r="M91">
        <v>0</v>
      </c>
      <c r="N91">
        <v>28.861587388893781</v>
      </c>
      <c r="O91">
        <v>24.230187387357095</v>
      </c>
      <c r="P91">
        <v>59.872653140776293</v>
      </c>
      <c r="Q91">
        <v>5.3302133015721767</v>
      </c>
      <c r="R91">
        <v>10.357276277519</v>
      </c>
      <c r="S91">
        <v>6.449308003150847</v>
      </c>
      <c r="T91">
        <v>0</v>
      </c>
      <c r="U91">
        <v>319.99741051481902</v>
      </c>
      <c r="V91">
        <v>3.4915773580786023</v>
      </c>
      <c r="W91">
        <v>11.338027536585365</v>
      </c>
      <c r="X91">
        <v>36.048000055734192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0.47027370000000007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13.332261800000001</v>
      </c>
      <c r="AL91">
        <v>3.1227482000000002</v>
      </c>
      <c r="AM91">
        <v>0</v>
      </c>
      <c r="AN91">
        <v>0</v>
      </c>
      <c r="AO91">
        <v>0</v>
      </c>
      <c r="AP91">
        <v>0.37554891504954441</v>
      </c>
      <c r="AQ91">
        <v>0</v>
      </c>
      <c r="AR91">
        <v>0.53948960000000001</v>
      </c>
      <c r="AS91">
        <v>1.150503798394291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674.06776221756206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105.82045267864078</v>
      </c>
      <c r="L92">
        <v>41.839847178973002</v>
      </c>
      <c r="M92">
        <v>0</v>
      </c>
      <c r="N92">
        <v>28.861587388893781</v>
      </c>
      <c r="O92">
        <v>24.230187387357095</v>
      </c>
      <c r="P92">
        <v>59.872653140776293</v>
      </c>
      <c r="Q92">
        <v>5.3302133015721767</v>
      </c>
      <c r="R92">
        <v>10.357276277519</v>
      </c>
      <c r="S92">
        <v>6.449308003150847</v>
      </c>
      <c r="T92">
        <v>0</v>
      </c>
      <c r="U92">
        <v>319.99741051481902</v>
      </c>
      <c r="V92">
        <v>3.4829407270072994</v>
      </c>
      <c r="W92">
        <v>11.338027536585365</v>
      </c>
      <c r="X92">
        <v>36.048000055734192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0.47027370000000007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13.332261800000001</v>
      </c>
      <c r="AL92">
        <v>3.1227482000000002</v>
      </c>
      <c r="AM92">
        <v>0</v>
      </c>
      <c r="AN92">
        <v>0</v>
      </c>
      <c r="AO92">
        <v>0</v>
      </c>
      <c r="AP92">
        <v>0.37554891504954441</v>
      </c>
      <c r="AQ92">
        <v>0</v>
      </c>
      <c r="AR92">
        <v>0.53948960000000001</v>
      </c>
      <c r="AS92">
        <v>1.150503798394291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672.61873020447285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105.82045267864078</v>
      </c>
      <c r="L93">
        <v>41.839847178973002</v>
      </c>
      <c r="M93">
        <v>0</v>
      </c>
      <c r="N93">
        <v>28.861587388893781</v>
      </c>
      <c r="O93">
        <v>24.230187387357095</v>
      </c>
      <c r="P93">
        <v>59.872653140776293</v>
      </c>
      <c r="Q93">
        <v>5.3302133015721767</v>
      </c>
      <c r="R93">
        <v>10.357276277519</v>
      </c>
      <c r="S93">
        <v>6.449308003150847</v>
      </c>
      <c r="T93">
        <v>0</v>
      </c>
      <c r="U93">
        <v>319.99741051481902</v>
      </c>
      <c r="V93">
        <v>3.4829407270072994</v>
      </c>
      <c r="W93">
        <v>11.338027536585365</v>
      </c>
      <c r="X93">
        <v>36.048000055734192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0.47027370000000007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13.332261800000001</v>
      </c>
      <c r="AL93">
        <v>3.1227482000000002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0.53948960000000001</v>
      </c>
      <c r="AS93">
        <v>1.150503798394291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672.24318128942332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105.81970290869312</v>
      </c>
      <c r="L94">
        <v>41.839943134829291</v>
      </c>
      <c r="M94">
        <v>0</v>
      </c>
      <c r="N94">
        <v>28.861587388893781</v>
      </c>
      <c r="O94">
        <v>24.230187387357095</v>
      </c>
      <c r="P94">
        <v>59.872653140776293</v>
      </c>
      <c r="Q94">
        <v>5.3325583420337139</v>
      </c>
      <c r="R94">
        <v>10.357276277519</v>
      </c>
      <c r="S94">
        <v>6.4495518674698795</v>
      </c>
      <c r="T94">
        <v>0</v>
      </c>
      <c r="U94">
        <v>319.99741051481902</v>
      </c>
      <c r="V94">
        <v>3.4829407270072994</v>
      </c>
      <c r="W94">
        <v>11.338027536585365</v>
      </c>
      <c r="X94">
        <v>36.048000055734192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0.47027370000000007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13.332261800000001</v>
      </c>
      <c r="AL94">
        <v>3.1227482000000002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0.53948960000000001</v>
      </c>
      <c r="AS94">
        <v>1.150503798394291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672.24511638011245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88.501113187543808</v>
      </c>
      <c r="L95">
        <v>25.009710252097662</v>
      </c>
      <c r="M95">
        <v>0</v>
      </c>
      <c r="N95">
        <v>28.861587388893781</v>
      </c>
      <c r="O95">
        <v>24.230187387357095</v>
      </c>
      <c r="P95">
        <v>59.872653140776293</v>
      </c>
      <c r="Q95">
        <v>3.239816247700797</v>
      </c>
      <c r="R95">
        <v>6.4856427549417806</v>
      </c>
      <c r="S95">
        <v>3.2403376687500001</v>
      </c>
      <c r="T95">
        <v>0</v>
      </c>
      <c r="U95">
        <v>319.99741051481902</v>
      </c>
      <c r="V95">
        <v>3.4829407270072994</v>
      </c>
      <c r="W95">
        <v>11.338027536585365</v>
      </c>
      <c r="X95">
        <v>36.048000055734192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0.47027370000000007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13.332261800000001</v>
      </c>
      <c r="AL95">
        <v>3.1227482000000002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6.4738752000000002</v>
      </c>
      <c r="AS95">
        <v>1.150503798394291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634.85708956060137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88.50090637225783</v>
      </c>
      <c r="L96">
        <v>25.01006715451064</v>
      </c>
      <c r="M96">
        <v>0</v>
      </c>
      <c r="N96">
        <v>28.861587388893781</v>
      </c>
      <c r="O96">
        <v>24.230187387357095</v>
      </c>
      <c r="P96">
        <v>59.872653140776293</v>
      </c>
      <c r="Q96">
        <v>3.239816247700797</v>
      </c>
      <c r="R96">
        <v>6.4856427549417806</v>
      </c>
      <c r="S96">
        <v>3.2403376687500001</v>
      </c>
      <c r="T96">
        <v>0</v>
      </c>
      <c r="U96">
        <v>319.99741051481902</v>
      </c>
      <c r="V96">
        <v>3.3003795842450763</v>
      </c>
      <c r="W96">
        <v>11.338027536585365</v>
      </c>
      <c r="X96">
        <v>36.048000055734192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0.47027370000000007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13.332261800000001</v>
      </c>
      <c r="AL96">
        <v>3.1227482000000002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6.4738752000000002</v>
      </c>
      <c r="AS96">
        <v>1.150503798394291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634.6746785049661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88.50063227834535</v>
      </c>
      <c r="L97">
        <v>25.01006715451064</v>
      </c>
      <c r="M97">
        <v>0</v>
      </c>
      <c r="N97">
        <v>28.861587388893781</v>
      </c>
      <c r="O97">
        <v>24.230187387357095</v>
      </c>
      <c r="P97">
        <v>59.872653140776293</v>
      </c>
      <c r="Q97">
        <v>3.239816247700797</v>
      </c>
      <c r="R97">
        <v>6.4856427549417806</v>
      </c>
      <c r="S97">
        <v>3.2403376687500001</v>
      </c>
      <c r="T97">
        <v>0</v>
      </c>
      <c r="U97">
        <v>319.99741051481902</v>
      </c>
      <c r="V97">
        <v>3.3003795842450763</v>
      </c>
      <c r="W97">
        <v>11.338027536585365</v>
      </c>
      <c r="X97">
        <v>36.048000055734192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0.47027370000000007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13.332261800000001</v>
      </c>
      <c r="AL97">
        <v>3.1227482000000002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0.53948960000000001</v>
      </c>
      <c r="AS97">
        <v>1.150503798394291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628.7400188110538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88.501701408914883</v>
      </c>
      <c r="L98">
        <v>25.01006715451064</v>
      </c>
      <c r="M98">
        <v>0</v>
      </c>
      <c r="N98">
        <v>28.861587388893781</v>
      </c>
      <c r="O98">
        <v>24.230187387357095</v>
      </c>
      <c r="P98">
        <v>59.872653140776293</v>
      </c>
      <c r="Q98">
        <v>3.239816247700797</v>
      </c>
      <c r="R98">
        <v>6.4856427549417806</v>
      </c>
      <c r="S98">
        <v>3.2403376687500001</v>
      </c>
      <c r="T98">
        <v>0</v>
      </c>
      <c r="U98">
        <v>319.99741051481902</v>
      </c>
      <c r="V98">
        <v>3.3003795842450763</v>
      </c>
      <c r="W98">
        <v>11.338027536585365</v>
      </c>
      <c r="X98">
        <v>36.048000055734192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0.47027370000000007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13.332261800000001</v>
      </c>
      <c r="AL98">
        <v>3.1227482000000002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0.53948960000000001</v>
      </c>
      <c r="AS98">
        <v>1.150503798394291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628.74108794162328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3.0264669775402226</v>
      </c>
      <c r="L99">
        <f t="shared" si="2"/>
        <v>0.86778219513201593</v>
      </c>
      <c r="M99">
        <f t="shared" si="2"/>
        <v>0</v>
      </c>
      <c r="N99">
        <f t="shared" si="2"/>
        <v>0.69296982395298223</v>
      </c>
      <c r="O99">
        <f t="shared" si="2"/>
        <v>0.5806509907804781</v>
      </c>
      <c r="P99">
        <f t="shared" si="2"/>
        <v>1.436943456497235</v>
      </c>
      <c r="Q99">
        <f t="shared" si="2"/>
        <v>0.11220297757594391</v>
      </c>
      <c r="R99">
        <f t="shared" si="2"/>
        <v>0.2209685066367964</v>
      </c>
      <c r="S99">
        <f t="shared" si="2"/>
        <v>0.13059159402984163</v>
      </c>
      <c r="T99">
        <f t="shared" si="2"/>
        <v>0</v>
      </c>
      <c r="U99">
        <f t="shared" si="2"/>
        <v>7.6799378523556445</v>
      </c>
      <c r="V99">
        <f t="shared" si="2"/>
        <v>0.10700603627694545</v>
      </c>
      <c r="W99">
        <f t="shared" si="2"/>
        <v>0.25306385139345533</v>
      </c>
      <c r="X99">
        <f t="shared" si="2"/>
        <v>0.81332488595441899</v>
      </c>
      <c r="Y99">
        <f t="shared" si="2"/>
        <v>0</v>
      </c>
      <c r="Z99">
        <f t="shared" si="2"/>
        <v>1.7877281872999987E-2</v>
      </c>
      <c r="AA99">
        <f t="shared" si="2"/>
        <v>2.0614815326974921E-2</v>
      </c>
      <c r="AB99">
        <f t="shared" si="2"/>
        <v>2.784367366166542E-2</v>
      </c>
      <c r="AC99">
        <f t="shared" si="2"/>
        <v>0</v>
      </c>
      <c r="AD99">
        <f t="shared" si="2"/>
        <v>2.0978814999999998E-2</v>
      </c>
      <c r="AE99">
        <f t="shared" si="2"/>
        <v>6.2216897323402243E-2</v>
      </c>
      <c r="AF99">
        <f t="shared" si="2"/>
        <v>0</v>
      </c>
      <c r="AG99">
        <f t="shared" si="2"/>
        <v>0</v>
      </c>
      <c r="AH99">
        <f t="shared" si="2"/>
        <v>0.14069088377649938</v>
      </c>
      <c r="AI99">
        <f t="shared" si="2"/>
        <v>0</v>
      </c>
      <c r="AJ99">
        <f t="shared" si="2"/>
        <v>0</v>
      </c>
      <c r="AK99">
        <f t="shared" si="2"/>
        <v>0.31997428319999971</v>
      </c>
      <c r="AL99">
        <f t="shared" si="2"/>
        <v>8.1787614372375139E-2</v>
      </c>
      <c r="AM99">
        <f t="shared" si="2"/>
        <v>1.1723789211965499E-2</v>
      </c>
      <c r="AN99">
        <f t="shared" si="2"/>
        <v>0</v>
      </c>
      <c r="AO99">
        <f t="shared" si="2"/>
        <v>0</v>
      </c>
      <c r="AP99">
        <f t="shared" si="2"/>
        <v>6.462573473883188E-3</v>
      </c>
      <c r="AQ99">
        <f t="shared" si="2"/>
        <v>0</v>
      </c>
      <c r="AR99">
        <f t="shared" si="2"/>
        <v>3.2308683750181137E-2</v>
      </c>
      <c r="AS99">
        <f t="shared" si="2"/>
        <v>4.1763292796888889E-2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16.706151751892826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5.2899853165681288</v>
      </c>
      <c r="L3">
        <v>203.94222172228947</v>
      </c>
      <c r="M3">
        <v>26.909719853705816</v>
      </c>
      <c r="N3">
        <v>34.861917407374818</v>
      </c>
      <c r="O3">
        <v>0</v>
      </c>
      <c r="P3">
        <v>37.06110035775184</v>
      </c>
      <c r="Q3">
        <v>4.0004334384858042</v>
      </c>
      <c r="R3">
        <v>6.9789133074978951</v>
      </c>
      <c r="S3">
        <v>4.8083567259786468</v>
      </c>
      <c r="T3">
        <v>0</v>
      </c>
      <c r="U3">
        <v>24.849798910291415</v>
      </c>
      <c r="V3">
        <v>2.9712464604569422</v>
      </c>
      <c r="W3">
        <v>14.179474830538924</v>
      </c>
      <c r="X3">
        <v>43.289861386699506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2.6772458772819476</v>
      </c>
      <c r="AG3">
        <v>12.8290969508</v>
      </c>
      <c r="AH3">
        <v>0</v>
      </c>
      <c r="AI3">
        <v>0</v>
      </c>
      <c r="AJ3">
        <v>0</v>
      </c>
      <c r="AK3">
        <v>16.103783800000002</v>
      </c>
      <c r="AL3">
        <v>0</v>
      </c>
      <c r="AM3">
        <v>0</v>
      </c>
      <c r="AN3">
        <v>0.79133200000000004</v>
      </c>
      <c r="AO3">
        <v>0</v>
      </c>
      <c r="AP3">
        <v>0.49148934192212096</v>
      </c>
      <c r="AQ3">
        <v>0</v>
      </c>
      <c r="AR3">
        <v>0.39099540271739136</v>
      </c>
      <c r="AS3">
        <v>1.5880697227178118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444.01504281307859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5.2899853165681288</v>
      </c>
      <c r="L4">
        <v>203.94222172228947</v>
      </c>
      <c r="M4">
        <v>27.16122757062147</v>
      </c>
      <c r="N4">
        <v>34.861917407374818</v>
      </c>
      <c r="O4">
        <v>0</v>
      </c>
      <c r="P4">
        <v>37.065451769014309</v>
      </c>
      <c r="Q4">
        <v>3.8472069249793899</v>
      </c>
      <c r="R4">
        <v>6.7357635966826708</v>
      </c>
      <c r="S4">
        <v>4.8083567259786468</v>
      </c>
      <c r="T4">
        <v>0</v>
      </c>
      <c r="U4">
        <v>24.849798910291415</v>
      </c>
      <c r="V4">
        <v>2.8880750722021657</v>
      </c>
      <c r="W4">
        <v>13.700488800371977</v>
      </c>
      <c r="X4">
        <v>43.289861386699506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2.6772458772819476</v>
      </c>
      <c r="AG4">
        <v>12.8290969508</v>
      </c>
      <c r="AH4">
        <v>0</v>
      </c>
      <c r="AI4">
        <v>0</v>
      </c>
      <c r="AJ4">
        <v>0</v>
      </c>
      <c r="AK4">
        <v>16.103783800000002</v>
      </c>
      <c r="AL4">
        <v>0</v>
      </c>
      <c r="AM4">
        <v>0</v>
      </c>
      <c r="AN4">
        <v>0.79133200000000004</v>
      </c>
      <c r="AO4">
        <v>0</v>
      </c>
      <c r="AP4">
        <v>0.49148934192212096</v>
      </c>
      <c r="AQ4">
        <v>0</v>
      </c>
      <c r="AR4">
        <v>0.39099540271739136</v>
      </c>
      <c r="AS4">
        <v>2.4615079168153438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444.18580649261082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5.2899853165681288</v>
      </c>
      <c r="L5">
        <v>203.94222172228947</v>
      </c>
      <c r="M5">
        <v>28.23</v>
      </c>
      <c r="N5">
        <v>36.243696620487675</v>
      </c>
      <c r="O5">
        <v>0</v>
      </c>
      <c r="P5">
        <v>37.065451769014309</v>
      </c>
      <c r="Q5">
        <v>3.8472069249793899</v>
      </c>
      <c r="R5">
        <v>6.7357635966826708</v>
      </c>
      <c r="S5">
        <v>4.8083567259786468</v>
      </c>
      <c r="T5">
        <v>0</v>
      </c>
      <c r="U5">
        <v>24.849798910291415</v>
      </c>
      <c r="V5">
        <v>2.8880750722021657</v>
      </c>
      <c r="W5">
        <v>13.700488800371977</v>
      </c>
      <c r="X5">
        <v>43.289861386699506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2.6772458772819476</v>
      </c>
      <c r="AG5">
        <v>12.8290969508</v>
      </c>
      <c r="AH5">
        <v>0</v>
      </c>
      <c r="AI5">
        <v>0</v>
      </c>
      <c r="AJ5">
        <v>0</v>
      </c>
      <c r="AK5">
        <v>16.103783800000002</v>
      </c>
      <c r="AL5">
        <v>0</v>
      </c>
      <c r="AM5">
        <v>0</v>
      </c>
      <c r="AN5">
        <v>0.79133200000000004</v>
      </c>
      <c r="AO5">
        <v>0</v>
      </c>
      <c r="AP5">
        <v>0.49148934192212096</v>
      </c>
      <c r="AQ5">
        <v>0</v>
      </c>
      <c r="AR5">
        <v>0.39099540271739136</v>
      </c>
      <c r="AS5">
        <v>2.4615079168153438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446.63635813510223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5.2899853165681288</v>
      </c>
      <c r="L6">
        <v>203.94222172228947</v>
      </c>
      <c r="M6">
        <v>27.150465804376879</v>
      </c>
      <c r="N6">
        <v>34.863728867790023</v>
      </c>
      <c r="O6">
        <v>0</v>
      </c>
      <c r="P6">
        <v>37.065451769014309</v>
      </c>
      <c r="Q6">
        <v>3.8472069249793899</v>
      </c>
      <c r="R6">
        <v>6.7357635966826708</v>
      </c>
      <c r="S6">
        <v>4.8083567259786468</v>
      </c>
      <c r="T6">
        <v>0</v>
      </c>
      <c r="U6">
        <v>24.849798910291415</v>
      </c>
      <c r="V6">
        <v>2.8880750722021657</v>
      </c>
      <c r="W6">
        <v>13.700488800371977</v>
      </c>
      <c r="X6">
        <v>43.289861386699506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2.6772458772819476</v>
      </c>
      <c r="AG6">
        <v>12.8290969508</v>
      </c>
      <c r="AH6">
        <v>0</v>
      </c>
      <c r="AI6">
        <v>0</v>
      </c>
      <c r="AJ6">
        <v>0</v>
      </c>
      <c r="AK6">
        <v>16.103783800000002</v>
      </c>
      <c r="AL6">
        <v>0</v>
      </c>
      <c r="AM6">
        <v>0</v>
      </c>
      <c r="AN6">
        <v>0.79133200000000004</v>
      </c>
      <c r="AO6">
        <v>0</v>
      </c>
      <c r="AP6">
        <v>0.49148934192212096</v>
      </c>
      <c r="AQ6">
        <v>0</v>
      </c>
      <c r="AR6">
        <v>0.39099540271739136</v>
      </c>
      <c r="AS6">
        <v>2.4615079168153438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444.17685618678149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5.2899853165681288</v>
      </c>
      <c r="L7">
        <v>203.94222172228947</v>
      </c>
      <c r="M7">
        <v>27.150465804376879</v>
      </c>
      <c r="N7">
        <v>34.863728867790023</v>
      </c>
      <c r="O7">
        <v>0</v>
      </c>
      <c r="P7">
        <v>37.065451769014309</v>
      </c>
      <c r="Q7">
        <v>3.8472069249793899</v>
      </c>
      <c r="R7">
        <v>6.7357635966826708</v>
      </c>
      <c r="S7">
        <v>4.8083567259786468</v>
      </c>
      <c r="T7">
        <v>0</v>
      </c>
      <c r="U7">
        <v>24.849798910291415</v>
      </c>
      <c r="V7">
        <v>2.8880750722021657</v>
      </c>
      <c r="W7">
        <v>13.700488800371977</v>
      </c>
      <c r="X7">
        <v>43.289861386699506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2.6772458772819476</v>
      </c>
      <c r="AG7">
        <v>12.8290969508</v>
      </c>
      <c r="AH7">
        <v>0</v>
      </c>
      <c r="AI7">
        <v>0</v>
      </c>
      <c r="AJ7">
        <v>0</v>
      </c>
      <c r="AK7">
        <v>16.103783800000002</v>
      </c>
      <c r="AL7">
        <v>0</v>
      </c>
      <c r="AM7">
        <v>0</v>
      </c>
      <c r="AN7">
        <v>0.79133200000000004</v>
      </c>
      <c r="AO7">
        <v>0</v>
      </c>
      <c r="AP7">
        <v>0.49148934192212096</v>
      </c>
      <c r="AQ7">
        <v>0</v>
      </c>
      <c r="AR7">
        <v>0.39099540271739136</v>
      </c>
      <c r="AS7">
        <v>2.4615079168153438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444.17685618678149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5.2899853165681288</v>
      </c>
      <c r="L8">
        <v>203.94222172228947</v>
      </c>
      <c r="M8">
        <v>27.150465804376879</v>
      </c>
      <c r="N8">
        <v>34.863728867790023</v>
      </c>
      <c r="O8">
        <v>0</v>
      </c>
      <c r="P8">
        <v>37.065451769014309</v>
      </c>
      <c r="Q8">
        <v>3.8472069249793899</v>
      </c>
      <c r="R8">
        <v>6.7357635966826708</v>
      </c>
      <c r="S8">
        <v>4.8083567259786468</v>
      </c>
      <c r="T8">
        <v>0</v>
      </c>
      <c r="U8">
        <v>24.849798910291415</v>
      </c>
      <c r="V8">
        <v>2.8880750722021657</v>
      </c>
      <c r="W8">
        <v>7.697830985915493</v>
      </c>
      <c r="X8">
        <v>24.050413230240547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2.6772458772819476</v>
      </c>
      <c r="AG8">
        <v>12.8290969508</v>
      </c>
      <c r="AH8">
        <v>0</v>
      </c>
      <c r="AI8">
        <v>0</v>
      </c>
      <c r="AJ8">
        <v>0</v>
      </c>
      <c r="AK8">
        <v>16.103783800000002</v>
      </c>
      <c r="AL8">
        <v>0</v>
      </c>
      <c r="AM8">
        <v>0</v>
      </c>
      <c r="AN8">
        <v>0.79133200000000004</v>
      </c>
      <c r="AO8">
        <v>0</v>
      </c>
      <c r="AP8">
        <v>0.49148934192212096</v>
      </c>
      <c r="AQ8">
        <v>0</v>
      </c>
      <c r="AR8">
        <v>0.45616109864130439</v>
      </c>
      <c r="AS8">
        <v>1.4292627504460305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417.96767074542066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5.2899853165681288</v>
      </c>
      <c r="L9">
        <v>203.94222172228947</v>
      </c>
      <c r="M9">
        <v>27.150465804376879</v>
      </c>
      <c r="N9">
        <v>34.863728867790023</v>
      </c>
      <c r="O9">
        <v>0</v>
      </c>
      <c r="P9">
        <v>37.065451769014309</v>
      </c>
      <c r="Q9">
        <v>3.8472069249793899</v>
      </c>
      <c r="R9">
        <v>6.7357635966826708</v>
      </c>
      <c r="S9">
        <v>4.8083567259786468</v>
      </c>
      <c r="T9">
        <v>0</v>
      </c>
      <c r="U9">
        <v>24.849798910291415</v>
      </c>
      <c r="V9">
        <v>2.8880750722021657</v>
      </c>
      <c r="W9">
        <v>7.697830985915493</v>
      </c>
      <c r="X9">
        <v>24.050413230240547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2.6772458772819476</v>
      </c>
      <c r="AG9">
        <v>12.8290969508</v>
      </c>
      <c r="AH9">
        <v>0</v>
      </c>
      <c r="AI9">
        <v>0</v>
      </c>
      <c r="AJ9">
        <v>0</v>
      </c>
      <c r="AK9">
        <v>16.103783800000002</v>
      </c>
      <c r="AL9">
        <v>0</v>
      </c>
      <c r="AM9">
        <v>0</v>
      </c>
      <c r="AN9">
        <v>0.79133200000000004</v>
      </c>
      <c r="AO9">
        <v>0</v>
      </c>
      <c r="AP9">
        <v>0.49148934192212096</v>
      </c>
      <c r="AQ9">
        <v>0</v>
      </c>
      <c r="AR9">
        <v>0.32582939999999999</v>
      </c>
      <c r="AS9">
        <v>1.4292627504460305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417.83733904677933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5.2899853165681288</v>
      </c>
      <c r="L10">
        <v>203.94222172228947</v>
      </c>
      <c r="M10">
        <v>27.150465804376879</v>
      </c>
      <c r="N10">
        <v>34.863728867790023</v>
      </c>
      <c r="O10">
        <v>0</v>
      </c>
      <c r="P10">
        <v>37.065451769014309</v>
      </c>
      <c r="Q10">
        <v>3.8472069249793899</v>
      </c>
      <c r="R10">
        <v>6.7357635966826708</v>
      </c>
      <c r="S10">
        <v>4.8083567259786468</v>
      </c>
      <c r="T10">
        <v>0</v>
      </c>
      <c r="U10">
        <v>24.849798910291415</v>
      </c>
      <c r="V10">
        <v>2.8880750722021657</v>
      </c>
      <c r="W10">
        <v>7.697830985915493</v>
      </c>
      <c r="X10">
        <v>24.050413230240547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2.6772458772819476</v>
      </c>
      <c r="AG10">
        <v>12.8290969508</v>
      </c>
      <c r="AH10">
        <v>0</v>
      </c>
      <c r="AI10">
        <v>0</v>
      </c>
      <c r="AJ10">
        <v>0</v>
      </c>
      <c r="AK10">
        <v>16.103783800000002</v>
      </c>
      <c r="AL10">
        <v>0</v>
      </c>
      <c r="AM10">
        <v>0</v>
      </c>
      <c r="AN10">
        <v>0.79133200000000004</v>
      </c>
      <c r="AO10">
        <v>0</v>
      </c>
      <c r="AP10">
        <v>0.49148934192212096</v>
      </c>
      <c r="AQ10">
        <v>0</v>
      </c>
      <c r="AR10">
        <v>0.32582939999999999</v>
      </c>
      <c r="AS10">
        <v>1.4292627504460305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417.83733904677933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5.2899853165681288</v>
      </c>
      <c r="L11">
        <v>203.94222172228947</v>
      </c>
      <c r="M11">
        <v>27.150465804376879</v>
      </c>
      <c r="N11">
        <v>34.863728867790023</v>
      </c>
      <c r="O11">
        <v>0</v>
      </c>
      <c r="P11">
        <v>37.065451769014309</v>
      </c>
      <c r="Q11">
        <v>3.8472069249793899</v>
      </c>
      <c r="R11">
        <v>6.7357635966826708</v>
      </c>
      <c r="S11">
        <v>4.8083567259786468</v>
      </c>
      <c r="T11">
        <v>0</v>
      </c>
      <c r="U11">
        <v>24.849798910291415</v>
      </c>
      <c r="V11">
        <v>2.8880750722021657</v>
      </c>
      <c r="W11">
        <v>7.697830985915493</v>
      </c>
      <c r="X11">
        <v>24.050413230240547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2.6772458772819476</v>
      </c>
      <c r="AG11">
        <v>12.8290969508</v>
      </c>
      <c r="AH11">
        <v>0</v>
      </c>
      <c r="AI11">
        <v>0</v>
      </c>
      <c r="AJ11">
        <v>0</v>
      </c>
      <c r="AK11">
        <v>16.103783800000002</v>
      </c>
      <c r="AL11">
        <v>0</v>
      </c>
      <c r="AM11">
        <v>0</v>
      </c>
      <c r="AN11">
        <v>0.79133200000000004</v>
      </c>
      <c r="AO11">
        <v>0</v>
      </c>
      <c r="AP11">
        <v>0.49148934192212096</v>
      </c>
      <c r="AQ11">
        <v>0</v>
      </c>
      <c r="AR11">
        <v>0.19549770135869568</v>
      </c>
      <c r="AS11">
        <v>1.4292627504460305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417.70700734813806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5.2899853165681288</v>
      </c>
      <c r="L12">
        <v>203.94222172228947</v>
      </c>
      <c r="M12">
        <v>27.150465804376879</v>
      </c>
      <c r="N12">
        <v>34.863728867790023</v>
      </c>
      <c r="O12">
        <v>0</v>
      </c>
      <c r="P12">
        <v>37.065451769014309</v>
      </c>
      <c r="Q12">
        <v>3.8472069249793899</v>
      </c>
      <c r="R12">
        <v>6.7357635966826708</v>
      </c>
      <c r="S12">
        <v>4.8083567259786468</v>
      </c>
      <c r="T12">
        <v>0</v>
      </c>
      <c r="U12">
        <v>24.849798910291415</v>
      </c>
      <c r="V12">
        <v>2.8880750722021657</v>
      </c>
      <c r="W12">
        <v>7.697830985915493</v>
      </c>
      <c r="X12">
        <v>24.050413230240547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2.6772458772819476</v>
      </c>
      <c r="AG12">
        <v>12.8290969508</v>
      </c>
      <c r="AH12">
        <v>0</v>
      </c>
      <c r="AI12">
        <v>0</v>
      </c>
      <c r="AJ12">
        <v>0</v>
      </c>
      <c r="AK12">
        <v>16.103783800000002</v>
      </c>
      <c r="AL12">
        <v>0</v>
      </c>
      <c r="AM12">
        <v>0</v>
      </c>
      <c r="AN12">
        <v>0.79133200000000004</v>
      </c>
      <c r="AO12">
        <v>0</v>
      </c>
      <c r="AP12">
        <v>0.49148934192212096</v>
      </c>
      <c r="AQ12">
        <v>0</v>
      </c>
      <c r="AR12">
        <v>0.19549770135869568</v>
      </c>
      <c r="AS12">
        <v>1.4292627504460305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417.70700734813806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5.2899853165681288</v>
      </c>
      <c r="L13">
        <v>203.94222172228947</v>
      </c>
      <c r="M13">
        <v>27.150465804376879</v>
      </c>
      <c r="N13">
        <v>34.863728867790023</v>
      </c>
      <c r="O13">
        <v>0</v>
      </c>
      <c r="P13">
        <v>37.065451769014309</v>
      </c>
      <c r="Q13">
        <v>3.8472069249793899</v>
      </c>
      <c r="R13">
        <v>6.7357635966826708</v>
      </c>
      <c r="S13">
        <v>4.8083567259786468</v>
      </c>
      <c r="T13">
        <v>0</v>
      </c>
      <c r="U13">
        <v>24.849798910291415</v>
      </c>
      <c r="V13">
        <v>2.8880750722021657</v>
      </c>
      <c r="W13">
        <v>7.697830985915493</v>
      </c>
      <c r="X13">
        <v>24.050413230240547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2.6772458772819476</v>
      </c>
      <c r="AG13">
        <v>12.8290969508</v>
      </c>
      <c r="AH13">
        <v>0</v>
      </c>
      <c r="AI13">
        <v>0</v>
      </c>
      <c r="AJ13">
        <v>0</v>
      </c>
      <c r="AK13">
        <v>16.103783800000002</v>
      </c>
      <c r="AL13">
        <v>0</v>
      </c>
      <c r="AM13">
        <v>0</v>
      </c>
      <c r="AN13">
        <v>0.79133200000000004</v>
      </c>
      <c r="AO13">
        <v>0</v>
      </c>
      <c r="AP13">
        <v>0.37806863015741504</v>
      </c>
      <c r="AQ13">
        <v>0</v>
      </c>
      <c r="AR13">
        <v>0.19549770135869568</v>
      </c>
      <c r="AS13">
        <v>1.4292627504460305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417.59358663637335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5.2899853165681288</v>
      </c>
      <c r="L14">
        <v>203.94222172228947</v>
      </c>
      <c r="M14">
        <v>27.150465804376879</v>
      </c>
      <c r="N14">
        <v>34.863728867790023</v>
      </c>
      <c r="O14">
        <v>0</v>
      </c>
      <c r="P14">
        <v>37.065451769014309</v>
      </c>
      <c r="Q14">
        <v>3.8472069249793899</v>
      </c>
      <c r="R14">
        <v>6.7357635966826708</v>
      </c>
      <c r="S14">
        <v>4.8083567259786468</v>
      </c>
      <c r="T14">
        <v>0</v>
      </c>
      <c r="U14">
        <v>24.849798910291415</v>
      </c>
      <c r="V14">
        <v>2.8880750722021657</v>
      </c>
      <c r="W14">
        <v>7.697830985915493</v>
      </c>
      <c r="X14">
        <v>24.050413230240547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2.6772458772819476</v>
      </c>
      <c r="AG14">
        <v>12.8290969508</v>
      </c>
      <c r="AH14">
        <v>0</v>
      </c>
      <c r="AI14">
        <v>0</v>
      </c>
      <c r="AJ14">
        <v>0</v>
      </c>
      <c r="AK14">
        <v>16.103783800000002</v>
      </c>
      <c r="AL14">
        <v>0</v>
      </c>
      <c r="AM14">
        <v>0</v>
      </c>
      <c r="AN14">
        <v>0.79133200000000004</v>
      </c>
      <c r="AO14">
        <v>0</v>
      </c>
      <c r="AP14">
        <v>0.37806863015741504</v>
      </c>
      <c r="AQ14">
        <v>0</v>
      </c>
      <c r="AR14">
        <v>0.19549770135869568</v>
      </c>
      <c r="AS14">
        <v>1.4292627504460305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417.59358663637335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5.2899853165681288</v>
      </c>
      <c r="L15">
        <v>203.94222172228947</v>
      </c>
      <c r="M15">
        <v>27.150465804376879</v>
      </c>
      <c r="N15">
        <v>34.863728867790023</v>
      </c>
      <c r="O15">
        <v>0</v>
      </c>
      <c r="P15">
        <v>37.065451769014309</v>
      </c>
      <c r="Q15">
        <v>3.8472069249793899</v>
      </c>
      <c r="R15">
        <v>6.7357635966826708</v>
      </c>
      <c r="S15">
        <v>4.8083567259786468</v>
      </c>
      <c r="T15">
        <v>0</v>
      </c>
      <c r="U15">
        <v>24.849798910291415</v>
      </c>
      <c r="V15">
        <v>2.8880750722021657</v>
      </c>
      <c r="W15">
        <v>7.697830985915493</v>
      </c>
      <c r="X15">
        <v>24.050413230240547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2.6772458772819476</v>
      </c>
      <c r="AG15">
        <v>12.8290969508</v>
      </c>
      <c r="AH15">
        <v>0</v>
      </c>
      <c r="AI15">
        <v>0</v>
      </c>
      <c r="AJ15">
        <v>0</v>
      </c>
      <c r="AK15">
        <v>16.103783800000002</v>
      </c>
      <c r="AL15">
        <v>0</v>
      </c>
      <c r="AM15">
        <v>0</v>
      </c>
      <c r="AN15">
        <v>0.79133200000000004</v>
      </c>
      <c r="AO15">
        <v>0</v>
      </c>
      <c r="AP15">
        <v>0.37806863015741504</v>
      </c>
      <c r="AQ15">
        <v>0</v>
      </c>
      <c r="AR15">
        <v>0.19549770135869568</v>
      </c>
      <c r="AS15">
        <v>1.4292627504460305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417.59358663637335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5.2899853165681288</v>
      </c>
      <c r="L16">
        <v>203.94222172228947</v>
      </c>
      <c r="M16">
        <v>27.150465804376879</v>
      </c>
      <c r="N16">
        <v>34.863728867790023</v>
      </c>
      <c r="O16">
        <v>0</v>
      </c>
      <c r="P16">
        <v>37.065451769014309</v>
      </c>
      <c r="Q16">
        <v>3.8472069249793899</v>
      </c>
      <c r="R16">
        <v>6.7357635966826708</v>
      </c>
      <c r="S16">
        <v>4.8083567259786468</v>
      </c>
      <c r="T16">
        <v>0</v>
      </c>
      <c r="U16">
        <v>24.849798910291415</v>
      </c>
      <c r="V16">
        <v>2.8880750722021657</v>
      </c>
      <c r="W16">
        <v>7.697830985915493</v>
      </c>
      <c r="X16">
        <v>24.050413230240547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2.6772458772819476</v>
      </c>
      <c r="AG16">
        <v>12.8290969508</v>
      </c>
      <c r="AH16">
        <v>0</v>
      </c>
      <c r="AI16">
        <v>0</v>
      </c>
      <c r="AJ16">
        <v>0</v>
      </c>
      <c r="AK16">
        <v>16.103783800000002</v>
      </c>
      <c r="AL16">
        <v>0</v>
      </c>
      <c r="AM16">
        <v>0</v>
      </c>
      <c r="AN16">
        <v>0.79133200000000004</v>
      </c>
      <c r="AO16">
        <v>0</v>
      </c>
      <c r="AP16">
        <v>0.37806863015741504</v>
      </c>
      <c r="AQ16">
        <v>0</v>
      </c>
      <c r="AR16">
        <v>0.19549770135869568</v>
      </c>
      <c r="AS16">
        <v>1.4292627504460305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417.59358663637335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5.2899853165681288</v>
      </c>
      <c r="L17">
        <v>203.94222172228947</v>
      </c>
      <c r="M17">
        <v>27.150465804376879</v>
      </c>
      <c r="N17">
        <v>34.863728867790023</v>
      </c>
      <c r="O17">
        <v>0</v>
      </c>
      <c r="P17">
        <v>37.065451769014309</v>
      </c>
      <c r="Q17">
        <v>3.8472069249793899</v>
      </c>
      <c r="R17">
        <v>6.7357635966826708</v>
      </c>
      <c r="S17">
        <v>4.8083567259786468</v>
      </c>
      <c r="T17">
        <v>0</v>
      </c>
      <c r="U17">
        <v>24.849798910291415</v>
      </c>
      <c r="V17">
        <v>2.8880750722021657</v>
      </c>
      <c r="W17">
        <v>7.697830985915493</v>
      </c>
      <c r="X17">
        <v>24.050413230240547</v>
      </c>
      <c r="Y17">
        <v>0</v>
      </c>
      <c r="Z17">
        <v>0.64934999999999998</v>
      </c>
      <c r="AA17">
        <v>0</v>
      </c>
      <c r="AB17">
        <v>0</v>
      </c>
      <c r="AC17">
        <v>0</v>
      </c>
      <c r="AD17">
        <v>0</v>
      </c>
      <c r="AE17">
        <v>4.8632933761496497</v>
      </c>
      <c r="AF17">
        <v>2.6772458772819476</v>
      </c>
      <c r="AG17">
        <v>12.8290969508</v>
      </c>
      <c r="AH17">
        <v>0</v>
      </c>
      <c r="AI17">
        <v>0</v>
      </c>
      <c r="AJ17">
        <v>0</v>
      </c>
      <c r="AK17">
        <v>16.103783800000002</v>
      </c>
      <c r="AL17">
        <v>0</v>
      </c>
      <c r="AM17">
        <v>0</v>
      </c>
      <c r="AN17">
        <v>0.79133200000000004</v>
      </c>
      <c r="AO17">
        <v>0</v>
      </c>
      <c r="AP17">
        <v>0.37806863015741504</v>
      </c>
      <c r="AQ17">
        <v>0</v>
      </c>
      <c r="AR17">
        <v>0.19549770135869568</v>
      </c>
      <c r="AS17">
        <v>1.4292627504460305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423.1062300125231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5.2899853165681288</v>
      </c>
      <c r="L18">
        <v>203.94222172228947</v>
      </c>
      <c r="M18">
        <v>27.150465804376879</v>
      </c>
      <c r="N18">
        <v>34.863728867790023</v>
      </c>
      <c r="O18">
        <v>0</v>
      </c>
      <c r="P18">
        <v>37.065451769014309</v>
      </c>
      <c r="Q18">
        <v>3.8472069249793899</v>
      </c>
      <c r="R18">
        <v>6.7357635966826708</v>
      </c>
      <c r="S18">
        <v>4.8083567259786468</v>
      </c>
      <c r="T18">
        <v>0</v>
      </c>
      <c r="U18">
        <v>24.849798910291415</v>
      </c>
      <c r="V18">
        <v>2.8880750722021657</v>
      </c>
      <c r="W18">
        <v>7.697830985915493</v>
      </c>
      <c r="X18">
        <v>24.050413230240547</v>
      </c>
      <c r="Y18">
        <v>0</v>
      </c>
      <c r="Z18">
        <v>0.64934999999999998</v>
      </c>
      <c r="AA18">
        <v>0</v>
      </c>
      <c r="AB18">
        <v>0</v>
      </c>
      <c r="AC18">
        <v>0</v>
      </c>
      <c r="AD18">
        <v>0</v>
      </c>
      <c r="AE18">
        <v>4.8632933761496497</v>
      </c>
      <c r="AF18">
        <v>2.6772458772819476</v>
      </c>
      <c r="AG18">
        <v>12.8290969508</v>
      </c>
      <c r="AH18">
        <v>0</v>
      </c>
      <c r="AI18">
        <v>0</v>
      </c>
      <c r="AJ18">
        <v>0</v>
      </c>
      <c r="AK18">
        <v>16.103783800000002</v>
      </c>
      <c r="AL18">
        <v>0</v>
      </c>
      <c r="AM18">
        <v>0</v>
      </c>
      <c r="AN18">
        <v>0.79133200000000004</v>
      </c>
      <c r="AO18">
        <v>0</v>
      </c>
      <c r="AP18">
        <v>0.37806863015741504</v>
      </c>
      <c r="AQ18">
        <v>0</v>
      </c>
      <c r="AR18">
        <v>0.39099540271739136</v>
      </c>
      <c r="AS18">
        <v>1.4292627504460305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423.3017277138818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5.2899853165681288</v>
      </c>
      <c r="L19">
        <v>203.94222172228947</v>
      </c>
      <c r="M19">
        <v>27.150465804376879</v>
      </c>
      <c r="N19">
        <v>34.863728867790023</v>
      </c>
      <c r="O19">
        <v>0</v>
      </c>
      <c r="P19">
        <v>37.065451769014309</v>
      </c>
      <c r="Q19">
        <v>3.8472069249793899</v>
      </c>
      <c r="R19">
        <v>6.7357635966826708</v>
      </c>
      <c r="S19">
        <v>4.8083567259786468</v>
      </c>
      <c r="T19">
        <v>0</v>
      </c>
      <c r="U19">
        <v>24.849798910291415</v>
      </c>
      <c r="V19">
        <v>2.8880750722021657</v>
      </c>
      <c r="W19">
        <v>7.697830985915493</v>
      </c>
      <c r="X19">
        <v>24.050413230240547</v>
      </c>
      <c r="Y19">
        <v>0</v>
      </c>
      <c r="Z19">
        <v>0.64934999999999998</v>
      </c>
      <c r="AA19">
        <v>0</v>
      </c>
      <c r="AB19">
        <v>0</v>
      </c>
      <c r="AC19">
        <v>0</v>
      </c>
      <c r="AD19">
        <v>0</v>
      </c>
      <c r="AE19">
        <v>4.8632933761496497</v>
      </c>
      <c r="AF19">
        <v>2.6772458772819476</v>
      </c>
      <c r="AG19">
        <v>12.8290969508</v>
      </c>
      <c r="AH19">
        <v>0</v>
      </c>
      <c r="AI19">
        <v>0</v>
      </c>
      <c r="AJ19">
        <v>0</v>
      </c>
      <c r="AK19">
        <v>16.103783800000002</v>
      </c>
      <c r="AL19">
        <v>0</v>
      </c>
      <c r="AM19">
        <v>0</v>
      </c>
      <c r="AN19">
        <v>0.79133200000000004</v>
      </c>
      <c r="AO19">
        <v>0</v>
      </c>
      <c r="AP19">
        <v>0.37806863015741504</v>
      </c>
      <c r="AQ19">
        <v>0</v>
      </c>
      <c r="AR19">
        <v>0</v>
      </c>
      <c r="AS19">
        <v>1.4292627504460305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422.9107323111644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5.2899853165681288</v>
      </c>
      <c r="L20">
        <v>203.94222172228947</v>
      </c>
      <c r="M20">
        <v>27.150465804376879</v>
      </c>
      <c r="N20">
        <v>34.863728867790023</v>
      </c>
      <c r="O20">
        <v>0</v>
      </c>
      <c r="P20">
        <v>37.065451769014309</v>
      </c>
      <c r="Q20">
        <v>3.8472069249793899</v>
      </c>
      <c r="R20">
        <v>6.7357635966826708</v>
      </c>
      <c r="S20">
        <v>4.8083567259786468</v>
      </c>
      <c r="T20">
        <v>0</v>
      </c>
      <c r="U20">
        <v>24.849798910291415</v>
      </c>
      <c r="V20">
        <v>2.8880750722021657</v>
      </c>
      <c r="W20">
        <v>7.697830985915493</v>
      </c>
      <c r="X20">
        <v>24.050413230240547</v>
      </c>
      <c r="Y20">
        <v>0</v>
      </c>
      <c r="Z20">
        <v>0.64934999999999998</v>
      </c>
      <c r="AA20">
        <v>0</v>
      </c>
      <c r="AB20">
        <v>0</v>
      </c>
      <c r="AC20">
        <v>0</v>
      </c>
      <c r="AD20">
        <v>0</v>
      </c>
      <c r="AE20">
        <v>4.8632933761496497</v>
      </c>
      <c r="AF20">
        <v>2.6772458772819476</v>
      </c>
      <c r="AG20">
        <v>12.8290969508</v>
      </c>
      <c r="AH20">
        <v>0</v>
      </c>
      <c r="AI20">
        <v>0</v>
      </c>
      <c r="AJ20">
        <v>0</v>
      </c>
      <c r="AK20">
        <v>16.103783800000002</v>
      </c>
      <c r="AL20">
        <v>0</v>
      </c>
      <c r="AM20">
        <v>0</v>
      </c>
      <c r="AN20">
        <v>0.79133200000000004</v>
      </c>
      <c r="AO20">
        <v>0</v>
      </c>
      <c r="AP20">
        <v>0.37806863015741504</v>
      </c>
      <c r="AQ20">
        <v>0</v>
      </c>
      <c r="AR20">
        <v>0</v>
      </c>
      <c r="AS20">
        <v>1.4292627504460305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422.9107323111644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5.2899853165681288</v>
      </c>
      <c r="L21">
        <v>203.94222172228947</v>
      </c>
      <c r="M21">
        <v>27.150465804376879</v>
      </c>
      <c r="N21">
        <v>34.863728867790023</v>
      </c>
      <c r="O21">
        <v>0</v>
      </c>
      <c r="P21">
        <v>37.065451769014309</v>
      </c>
      <c r="Q21">
        <v>3.8472069249793899</v>
      </c>
      <c r="R21">
        <v>6.7357635966826708</v>
      </c>
      <c r="S21">
        <v>4.8083567259786468</v>
      </c>
      <c r="T21">
        <v>0</v>
      </c>
      <c r="U21">
        <v>24.849798910291415</v>
      </c>
      <c r="V21">
        <v>2.8880750722021657</v>
      </c>
      <c r="W21">
        <v>7.697830985915493</v>
      </c>
      <c r="X21">
        <v>24.050413230240547</v>
      </c>
      <c r="Y21">
        <v>0</v>
      </c>
      <c r="Z21">
        <v>0.64934999999999998</v>
      </c>
      <c r="AA21">
        <v>0</v>
      </c>
      <c r="AB21">
        <v>0</v>
      </c>
      <c r="AC21">
        <v>0</v>
      </c>
      <c r="AD21">
        <v>0</v>
      </c>
      <c r="AE21">
        <v>4.8632933761496497</v>
      </c>
      <c r="AF21">
        <v>2.6772458772819476</v>
      </c>
      <c r="AG21">
        <v>12.8290969508</v>
      </c>
      <c r="AH21">
        <v>0</v>
      </c>
      <c r="AI21">
        <v>0</v>
      </c>
      <c r="AJ21">
        <v>0</v>
      </c>
      <c r="AK21">
        <v>16.103783800000002</v>
      </c>
      <c r="AL21">
        <v>0</v>
      </c>
      <c r="AM21">
        <v>0</v>
      </c>
      <c r="AN21">
        <v>0.79133200000000004</v>
      </c>
      <c r="AO21">
        <v>0</v>
      </c>
      <c r="AP21">
        <v>0.37806863015741504</v>
      </c>
      <c r="AQ21">
        <v>0</v>
      </c>
      <c r="AR21">
        <v>0</v>
      </c>
      <c r="AS21">
        <v>1.4292627504460305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422.9107323111644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5.2899853165681288</v>
      </c>
      <c r="L22">
        <v>203.94222172228947</v>
      </c>
      <c r="M22">
        <v>27.150465804376879</v>
      </c>
      <c r="N22">
        <v>34.863728867790023</v>
      </c>
      <c r="O22">
        <v>0</v>
      </c>
      <c r="P22">
        <v>37.065451769014309</v>
      </c>
      <c r="Q22">
        <v>3.8472069249793899</v>
      </c>
      <c r="R22">
        <v>6.7357635966826708</v>
      </c>
      <c r="S22">
        <v>4.8083567259786468</v>
      </c>
      <c r="T22">
        <v>0</v>
      </c>
      <c r="U22">
        <v>24.849798910291415</v>
      </c>
      <c r="V22">
        <v>2.8880750722021657</v>
      </c>
      <c r="W22">
        <v>7.697830985915493</v>
      </c>
      <c r="X22">
        <v>24.050413230240547</v>
      </c>
      <c r="Y22">
        <v>0</v>
      </c>
      <c r="Z22">
        <v>0.64934999999999998</v>
      </c>
      <c r="AA22">
        <v>0</v>
      </c>
      <c r="AB22">
        <v>0</v>
      </c>
      <c r="AC22">
        <v>0</v>
      </c>
      <c r="AD22">
        <v>0</v>
      </c>
      <c r="AE22">
        <v>4.8632933761496497</v>
      </c>
      <c r="AF22">
        <v>2.6772458772819476</v>
      </c>
      <c r="AG22">
        <v>12.8290969508</v>
      </c>
      <c r="AH22">
        <v>0</v>
      </c>
      <c r="AI22">
        <v>0</v>
      </c>
      <c r="AJ22">
        <v>0</v>
      </c>
      <c r="AK22">
        <v>16.103783800000002</v>
      </c>
      <c r="AL22">
        <v>0</v>
      </c>
      <c r="AM22">
        <v>0</v>
      </c>
      <c r="AN22">
        <v>0.79133200000000004</v>
      </c>
      <c r="AO22">
        <v>0</v>
      </c>
      <c r="AP22">
        <v>0.37806863015741504</v>
      </c>
      <c r="AQ22">
        <v>4.3513376399999997</v>
      </c>
      <c r="AR22">
        <v>0</v>
      </c>
      <c r="AS22">
        <v>1.4292627504460305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427.26206995116439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5.2899853165681288</v>
      </c>
      <c r="L23">
        <v>203.94222172228947</v>
      </c>
      <c r="M23">
        <v>27.150465804376879</v>
      </c>
      <c r="N23">
        <v>34.863728867790023</v>
      </c>
      <c r="O23">
        <v>0</v>
      </c>
      <c r="P23">
        <v>37.065451769014309</v>
      </c>
      <c r="Q23">
        <v>3.8472069249793899</v>
      </c>
      <c r="R23">
        <v>6.7357635966826708</v>
      </c>
      <c r="S23">
        <v>4.8083567259786468</v>
      </c>
      <c r="T23">
        <v>0</v>
      </c>
      <c r="U23">
        <v>24.849798910291415</v>
      </c>
      <c r="V23">
        <v>2.8880750722021657</v>
      </c>
      <c r="W23">
        <v>7.697830985915493</v>
      </c>
      <c r="X23">
        <v>24.050413230240547</v>
      </c>
      <c r="Y23">
        <v>0</v>
      </c>
      <c r="Z23">
        <v>0.64934999999999998</v>
      </c>
      <c r="AA23">
        <v>0</v>
      </c>
      <c r="AB23">
        <v>0</v>
      </c>
      <c r="AC23">
        <v>0</v>
      </c>
      <c r="AD23">
        <v>0</v>
      </c>
      <c r="AE23">
        <v>4.8632933761496497</v>
      </c>
      <c r="AF23">
        <v>2.6772458772819476</v>
      </c>
      <c r="AG23">
        <v>12.8290969508</v>
      </c>
      <c r="AH23">
        <v>0</v>
      </c>
      <c r="AI23">
        <v>0</v>
      </c>
      <c r="AJ23">
        <v>0</v>
      </c>
      <c r="AK23">
        <v>16.103783800000002</v>
      </c>
      <c r="AL23">
        <v>0</v>
      </c>
      <c r="AM23">
        <v>0</v>
      </c>
      <c r="AN23">
        <v>0.79133200000000004</v>
      </c>
      <c r="AO23">
        <v>0</v>
      </c>
      <c r="AP23">
        <v>0.37806863015741504</v>
      </c>
      <c r="AQ23">
        <v>4.3513376399999997</v>
      </c>
      <c r="AR23">
        <v>0</v>
      </c>
      <c r="AS23">
        <v>1.4292627504460305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427.26206995116439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5.2899853165681288</v>
      </c>
      <c r="L24">
        <v>203.94222172228947</v>
      </c>
      <c r="M24">
        <v>27.150465804376879</v>
      </c>
      <c r="N24">
        <v>34.863728867790023</v>
      </c>
      <c r="O24">
        <v>0</v>
      </c>
      <c r="P24">
        <v>37.065451769014309</v>
      </c>
      <c r="Q24">
        <v>3.8472069249793899</v>
      </c>
      <c r="R24">
        <v>6.7357635966826708</v>
      </c>
      <c r="S24">
        <v>4.8083567259786468</v>
      </c>
      <c r="T24">
        <v>0</v>
      </c>
      <c r="U24">
        <v>24.849798910291415</v>
      </c>
      <c r="V24">
        <v>2.8880750722021657</v>
      </c>
      <c r="W24">
        <v>7.6911180076923076</v>
      </c>
      <c r="X24">
        <v>43.289861386699506</v>
      </c>
      <c r="Y24">
        <v>0</v>
      </c>
      <c r="Z24">
        <v>0.64934999999999998</v>
      </c>
      <c r="AA24">
        <v>0</v>
      </c>
      <c r="AB24">
        <v>0</v>
      </c>
      <c r="AC24">
        <v>0</v>
      </c>
      <c r="AD24">
        <v>0</v>
      </c>
      <c r="AE24">
        <v>4.8632933761496497</v>
      </c>
      <c r="AF24">
        <v>2.6772458772819476</v>
      </c>
      <c r="AG24">
        <v>12.8290969508</v>
      </c>
      <c r="AH24">
        <v>6.7079875200000014</v>
      </c>
      <c r="AI24">
        <v>0</v>
      </c>
      <c r="AJ24">
        <v>0</v>
      </c>
      <c r="AK24">
        <v>16.103783800000002</v>
      </c>
      <c r="AL24">
        <v>0</v>
      </c>
      <c r="AM24">
        <v>0</v>
      </c>
      <c r="AN24">
        <v>0.79133200000000004</v>
      </c>
      <c r="AO24">
        <v>0</v>
      </c>
      <c r="AP24">
        <v>0.37806863015741504</v>
      </c>
      <c r="AQ24">
        <v>4.3513376399999997</v>
      </c>
      <c r="AR24">
        <v>0</v>
      </c>
      <c r="AS24">
        <v>1.4292627504460305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453.20279264940012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5.2899853165681288</v>
      </c>
      <c r="L25">
        <v>259.73866113402062</v>
      </c>
      <c r="M25">
        <v>27.16122757062147</v>
      </c>
      <c r="N25">
        <v>34.861917407374818</v>
      </c>
      <c r="O25">
        <v>0</v>
      </c>
      <c r="P25">
        <v>37.065451769014309</v>
      </c>
      <c r="Q25">
        <v>3.8472069249793899</v>
      </c>
      <c r="R25">
        <v>6.7357635966826708</v>
      </c>
      <c r="S25">
        <v>4.8083567259786468</v>
      </c>
      <c r="T25">
        <v>0</v>
      </c>
      <c r="U25">
        <v>24.849798910291415</v>
      </c>
      <c r="V25">
        <v>2.8880750722021657</v>
      </c>
      <c r="W25">
        <v>7.6911180076923076</v>
      </c>
      <c r="X25">
        <v>43.289861386699506</v>
      </c>
      <c r="Y25">
        <v>0</v>
      </c>
      <c r="Z25">
        <v>0.64934999999999998</v>
      </c>
      <c r="AA25">
        <v>0</v>
      </c>
      <c r="AB25">
        <v>0</v>
      </c>
      <c r="AC25">
        <v>0</v>
      </c>
      <c r="AD25">
        <v>0</v>
      </c>
      <c r="AE25">
        <v>4.8632933761496497</v>
      </c>
      <c r="AF25">
        <v>2.6772458772819476</v>
      </c>
      <c r="AG25">
        <v>12.8290969508</v>
      </c>
      <c r="AH25">
        <v>13.695474519999999</v>
      </c>
      <c r="AI25">
        <v>0</v>
      </c>
      <c r="AJ25">
        <v>0</v>
      </c>
      <c r="AK25">
        <v>16.103783800000002</v>
      </c>
      <c r="AL25">
        <v>0</v>
      </c>
      <c r="AM25">
        <v>0</v>
      </c>
      <c r="AN25">
        <v>0.79133200000000004</v>
      </c>
      <c r="AO25">
        <v>0</v>
      </c>
      <c r="AP25">
        <v>0.37806863015741504</v>
      </c>
      <c r="AQ25">
        <v>8.7026752799999993</v>
      </c>
      <c r="AR25">
        <v>0</v>
      </c>
      <c r="AS25">
        <v>1.4292627504460305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520.34700700696067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5.2900132345950812</v>
      </c>
      <c r="L26">
        <v>312.64296990961685</v>
      </c>
      <c r="M26">
        <v>27.16122757062147</v>
      </c>
      <c r="N26">
        <v>34.861917407374818</v>
      </c>
      <c r="O26">
        <v>0</v>
      </c>
      <c r="P26">
        <v>37.065451769014309</v>
      </c>
      <c r="Q26">
        <v>3.8488777892122075</v>
      </c>
      <c r="R26">
        <v>11.38369327176871</v>
      </c>
      <c r="S26">
        <v>4.8090402463514295</v>
      </c>
      <c r="T26">
        <v>0</v>
      </c>
      <c r="U26">
        <v>24.849798910291415</v>
      </c>
      <c r="V26">
        <v>5.4515922249474427</v>
      </c>
      <c r="W26">
        <v>13.697617041553748</v>
      </c>
      <c r="X26">
        <v>43.28759840257235</v>
      </c>
      <c r="Y26">
        <v>0</v>
      </c>
      <c r="Z26">
        <v>0.64934999999999998</v>
      </c>
      <c r="AA26">
        <v>0</v>
      </c>
      <c r="AB26">
        <v>0</v>
      </c>
      <c r="AC26">
        <v>0</v>
      </c>
      <c r="AD26">
        <v>0</v>
      </c>
      <c r="AE26">
        <v>4.8632933761496497</v>
      </c>
      <c r="AF26">
        <v>2.6772458772819476</v>
      </c>
      <c r="AG26">
        <v>12.8290969508</v>
      </c>
      <c r="AH26">
        <v>13.807274434720171</v>
      </c>
      <c r="AI26">
        <v>0</v>
      </c>
      <c r="AJ26">
        <v>0</v>
      </c>
      <c r="AK26">
        <v>16.103783800000002</v>
      </c>
      <c r="AL26">
        <v>0</v>
      </c>
      <c r="AM26">
        <v>0</v>
      </c>
      <c r="AN26">
        <v>0.79133200000000004</v>
      </c>
      <c r="AO26">
        <v>0</v>
      </c>
      <c r="AP26">
        <v>0.37806863015741504</v>
      </c>
      <c r="AQ26">
        <v>8.7026752799999993</v>
      </c>
      <c r="AR26">
        <v>0</v>
      </c>
      <c r="AS26">
        <v>1.4292627504460305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586.58118087747505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8.9600371544938504</v>
      </c>
      <c r="L27">
        <v>371.00864488218861</v>
      </c>
      <c r="M27">
        <v>27.16122757062147</v>
      </c>
      <c r="N27">
        <v>34.861917407374818</v>
      </c>
      <c r="O27">
        <v>0</v>
      </c>
      <c r="P27">
        <v>37.065451769014309</v>
      </c>
      <c r="Q27">
        <v>4.7334581419313029</v>
      </c>
      <c r="R27">
        <v>12.516708397156167</v>
      </c>
      <c r="S27">
        <v>7.0081044763572686</v>
      </c>
      <c r="T27">
        <v>0</v>
      </c>
      <c r="U27">
        <v>24.849798910291415</v>
      </c>
      <c r="V27">
        <v>6.1206936409227684</v>
      </c>
      <c r="W27">
        <v>13.697617041553748</v>
      </c>
      <c r="X27">
        <v>43.28759840257235</v>
      </c>
      <c r="Y27">
        <v>0</v>
      </c>
      <c r="Z27">
        <v>0.64934999999999998</v>
      </c>
      <c r="AA27">
        <v>0</v>
      </c>
      <c r="AB27">
        <v>0</v>
      </c>
      <c r="AC27">
        <v>0</v>
      </c>
      <c r="AD27">
        <v>0</v>
      </c>
      <c r="AE27">
        <v>4.8632933761496497</v>
      </c>
      <c r="AF27">
        <v>2.6772458772819476</v>
      </c>
      <c r="AG27">
        <v>12.8290969508</v>
      </c>
      <c r="AH27">
        <v>20.878611217360085</v>
      </c>
      <c r="AI27">
        <v>0</v>
      </c>
      <c r="AJ27">
        <v>0</v>
      </c>
      <c r="AK27">
        <v>16.103783800000002</v>
      </c>
      <c r="AL27">
        <v>0</v>
      </c>
      <c r="AM27">
        <v>0</v>
      </c>
      <c r="AN27">
        <v>0.79133200000000004</v>
      </c>
      <c r="AO27">
        <v>0</v>
      </c>
      <c r="AP27">
        <v>0.37806863015741504</v>
      </c>
      <c r="AQ27">
        <v>8.7026752799999993</v>
      </c>
      <c r="AR27">
        <v>0</v>
      </c>
      <c r="AS27">
        <v>1.4292627504460305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660.57397767667317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8.9600350215821631</v>
      </c>
      <c r="L28">
        <v>371.00864488218861</v>
      </c>
      <c r="M28">
        <v>27.16122757062147</v>
      </c>
      <c r="N28">
        <v>34.861917407374818</v>
      </c>
      <c r="O28">
        <v>0</v>
      </c>
      <c r="P28">
        <v>37.065451769014309</v>
      </c>
      <c r="Q28">
        <v>6.1022904120603014</v>
      </c>
      <c r="R28">
        <v>12.516708397156167</v>
      </c>
      <c r="S28">
        <v>7.7891642394643563</v>
      </c>
      <c r="T28">
        <v>0</v>
      </c>
      <c r="U28">
        <v>24.849798910291415</v>
      </c>
      <c r="V28">
        <v>6.1206936409227684</v>
      </c>
      <c r="W28">
        <v>13.697617041553748</v>
      </c>
      <c r="X28">
        <v>43.28759840257235</v>
      </c>
      <c r="Y28">
        <v>0</v>
      </c>
      <c r="Z28">
        <v>1.9246735227272729</v>
      </c>
      <c r="AA28">
        <v>1.9349347333333333</v>
      </c>
      <c r="AB28">
        <v>0.98364499999999988</v>
      </c>
      <c r="AC28">
        <v>0</v>
      </c>
      <c r="AD28">
        <v>0</v>
      </c>
      <c r="AE28">
        <v>4.8632933761496497</v>
      </c>
      <c r="AF28">
        <v>5.3544920613590259</v>
      </c>
      <c r="AG28">
        <v>12.8290969508</v>
      </c>
      <c r="AH28">
        <v>27.614548562639921</v>
      </c>
      <c r="AI28">
        <v>0</v>
      </c>
      <c r="AJ28">
        <v>0</v>
      </c>
      <c r="AK28">
        <v>16.103783800000002</v>
      </c>
      <c r="AL28">
        <v>0</v>
      </c>
      <c r="AM28">
        <v>0</v>
      </c>
      <c r="AN28">
        <v>0.79133200000000004</v>
      </c>
      <c r="AO28">
        <v>0</v>
      </c>
      <c r="AP28">
        <v>0.37806863015741504</v>
      </c>
      <c r="AQ28">
        <v>8.7026752799999993</v>
      </c>
      <c r="AR28">
        <v>0</v>
      </c>
      <c r="AS28">
        <v>1.4292627504460305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676.33095436241501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8.9600308846282033</v>
      </c>
      <c r="L29">
        <v>371.00864488218861</v>
      </c>
      <c r="M29">
        <v>27.16122757062147</v>
      </c>
      <c r="N29">
        <v>34.861917407374818</v>
      </c>
      <c r="O29">
        <v>0</v>
      </c>
      <c r="P29">
        <v>37.065451769014309</v>
      </c>
      <c r="Q29">
        <v>6.4402577227251063</v>
      </c>
      <c r="R29">
        <v>12.516708397156167</v>
      </c>
      <c r="S29">
        <v>7.7891642394643563</v>
      </c>
      <c r="T29">
        <v>0</v>
      </c>
      <c r="U29">
        <v>24.849798910291415</v>
      </c>
      <c r="V29">
        <v>6.1206936409227684</v>
      </c>
      <c r="W29">
        <v>13.697617041553748</v>
      </c>
      <c r="X29">
        <v>43.28759840257235</v>
      </c>
      <c r="Y29">
        <v>0</v>
      </c>
      <c r="Z29">
        <v>1.9246735227272729</v>
      </c>
      <c r="AA29">
        <v>4.1435579725738396</v>
      </c>
      <c r="AB29">
        <v>1.9672899999999998</v>
      </c>
      <c r="AC29">
        <v>0</v>
      </c>
      <c r="AD29">
        <v>2.5343409000000001</v>
      </c>
      <c r="AE29">
        <v>4.8632933761496497</v>
      </c>
      <c r="AF29">
        <v>8.0317379386409726</v>
      </c>
      <c r="AG29">
        <v>12.8290969508</v>
      </c>
      <c r="AH29">
        <v>27.614548562639921</v>
      </c>
      <c r="AI29">
        <v>0</v>
      </c>
      <c r="AJ29">
        <v>0</v>
      </c>
      <c r="AK29">
        <v>16.103783800000002</v>
      </c>
      <c r="AL29">
        <v>0</v>
      </c>
      <c r="AM29">
        <v>1.5580936309077271</v>
      </c>
      <c r="AN29">
        <v>0.79133200000000004</v>
      </c>
      <c r="AO29">
        <v>0</v>
      </c>
      <c r="AP29">
        <v>0.37806863015741504</v>
      </c>
      <c r="AQ29">
        <v>13.054012919999998</v>
      </c>
      <c r="AR29">
        <v>1.1404029</v>
      </c>
      <c r="AS29">
        <v>1.4292627504460305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692.12260672355615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8.9598531156529173</v>
      </c>
      <c r="L30">
        <v>371.00864488218861</v>
      </c>
      <c r="M30">
        <v>27.16122757062147</v>
      </c>
      <c r="N30">
        <v>34.861917407374818</v>
      </c>
      <c r="O30">
        <v>0</v>
      </c>
      <c r="P30">
        <v>37.065451769014309</v>
      </c>
      <c r="Q30">
        <v>6.4402577227251063</v>
      </c>
      <c r="R30">
        <v>12.516708397156167</v>
      </c>
      <c r="S30">
        <v>7.7891642394643563</v>
      </c>
      <c r="T30">
        <v>0</v>
      </c>
      <c r="U30">
        <v>24.849798910291415</v>
      </c>
      <c r="V30">
        <v>6.1206936409227684</v>
      </c>
      <c r="W30">
        <v>13.697617041553748</v>
      </c>
      <c r="X30">
        <v>43.28759840257235</v>
      </c>
      <c r="Y30">
        <v>0</v>
      </c>
      <c r="Z30">
        <v>3.8493467386363638</v>
      </c>
      <c r="AA30">
        <v>8.2917782544303797</v>
      </c>
      <c r="AB30">
        <v>7.9478515386346578</v>
      </c>
      <c r="AC30">
        <v>0</v>
      </c>
      <c r="AD30">
        <v>4.6787832000000007</v>
      </c>
      <c r="AE30">
        <v>9.7265864455183166</v>
      </c>
      <c r="AF30">
        <v>11.05819</v>
      </c>
      <c r="AG30">
        <v>12.8290969508</v>
      </c>
      <c r="AH30">
        <v>27.614548562639921</v>
      </c>
      <c r="AI30">
        <v>0</v>
      </c>
      <c r="AJ30">
        <v>0</v>
      </c>
      <c r="AK30">
        <v>16.103783800000002</v>
      </c>
      <c r="AL30">
        <v>0</v>
      </c>
      <c r="AM30">
        <v>4.6648379939984999</v>
      </c>
      <c r="AN30">
        <v>0.79133200000000004</v>
      </c>
      <c r="AO30">
        <v>0</v>
      </c>
      <c r="AP30">
        <v>0.37806863015741504</v>
      </c>
      <c r="AQ30">
        <v>13.054012919999998</v>
      </c>
      <c r="AR30">
        <v>1.1404029</v>
      </c>
      <c r="AS30">
        <v>1.4292627504460305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717.31681578479947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8.9598531156529173</v>
      </c>
      <c r="L31">
        <v>371.00864488218861</v>
      </c>
      <c r="M31">
        <v>27.16122757062147</v>
      </c>
      <c r="N31">
        <v>34.861917407374818</v>
      </c>
      <c r="O31">
        <v>0</v>
      </c>
      <c r="P31">
        <v>37.065451769014309</v>
      </c>
      <c r="Q31">
        <v>6.4402577227251063</v>
      </c>
      <c r="R31">
        <v>12.516708397156167</v>
      </c>
      <c r="S31">
        <v>7.7891642394643563</v>
      </c>
      <c r="T31">
        <v>0</v>
      </c>
      <c r="U31">
        <v>24.849798910291415</v>
      </c>
      <c r="V31">
        <v>6.1206936409227684</v>
      </c>
      <c r="W31">
        <v>13.697617041553748</v>
      </c>
      <c r="X31">
        <v>43.28759840257235</v>
      </c>
      <c r="Y31">
        <v>0</v>
      </c>
      <c r="Z31">
        <v>3.8493467386363638</v>
      </c>
      <c r="AA31">
        <v>8.2917782544303797</v>
      </c>
      <c r="AB31">
        <v>11.662094984996248</v>
      </c>
      <c r="AC31">
        <v>0</v>
      </c>
      <c r="AD31">
        <v>5.3930773542013632</v>
      </c>
      <c r="AE31">
        <v>9.7265864455183166</v>
      </c>
      <c r="AF31">
        <v>11.05819</v>
      </c>
      <c r="AG31">
        <v>12.8290969508</v>
      </c>
      <c r="AH31">
        <v>27.614548562639921</v>
      </c>
      <c r="AI31">
        <v>0</v>
      </c>
      <c r="AJ31">
        <v>0</v>
      </c>
      <c r="AK31">
        <v>16.103783800000002</v>
      </c>
      <c r="AL31">
        <v>0</v>
      </c>
      <c r="AM31">
        <v>4.6648379939984999</v>
      </c>
      <c r="AN31">
        <v>0.79133200000000004</v>
      </c>
      <c r="AO31">
        <v>0</v>
      </c>
      <c r="AP31">
        <v>0.49148934192212096</v>
      </c>
      <c r="AQ31">
        <v>13.054012919999998</v>
      </c>
      <c r="AR31">
        <v>1.1404029</v>
      </c>
      <c r="AS31">
        <v>2.4615079168153438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722.89101926349656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8.9598531156529173</v>
      </c>
      <c r="L32">
        <v>371.00864488218861</v>
      </c>
      <c r="M32">
        <v>27.16122757062147</v>
      </c>
      <c r="N32">
        <v>34.861917407374818</v>
      </c>
      <c r="O32">
        <v>0</v>
      </c>
      <c r="P32">
        <v>37.065451769014309</v>
      </c>
      <c r="Q32">
        <v>6.4402577227251063</v>
      </c>
      <c r="R32">
        <v>12.516708397156167</v>
      </c>
      <c r="S32">
        <v>7.7891642394643563</v>
      </c>
      <c r="T32">
        <v>0</v>
      </c>
      <c r="U32">
        <v>24.849798910291415</v>
      </c>
      <c r="V32">
        <v>6.1206936409227684</v>
      </c>
      <c r="W32">
        <v>13.697617041553748</v>
      </c>
      <c r="X32">
        <v>43.28759840257235</v>
      </c>
      <c r="Y32">
        <v>0</v>
      </c>
      <c r="Z32">
        <v>3.8493467386363638</v>
      </c>
      <c r="AA32">
        <v>8.2917782544303797</v>
      </c>
      <c r="AB32">
        <v>11.662094984996248</v>
      </c>
      <c r="AC32">
        <v>0</v>
      </c>
      <c r="AD32">
        <v>5.3930773542013632</v>
      </c>
      <c r="AE32">
        <v>9.7265864455183166</v>
      </c>
      <c r="AF32">
        <v>11.05819</v>
      </c>
      <c r="AG32">
        <v>12.8290969508</v>
      </c>
      <c r="AH32">
        <v>27.614548562639921</v>
      </c>
      <c r="AI32">
        <v>0</v>
      </c>
      <c r="AJ32">
        <v>0</v>
      </c>
      <c r="AK32">
        <v>16.103783800000002</v>
      </c>
      <c r="AL32">
        <v>0</v>
      </c>
      <c r="AM32">
        <v>4.6648379939984999</v>
      </c>
      <c r="AN32">
        <v>0.79133200000000004</v>
      </c>
      <c r="AO32">
        <v>0</v>
      </c>
      <c r="AP32">
        <v>0.49148934192212096</v>
      </c>
      <c r="AQ32">
        <v>13.054012919999998</v>
      </c>
      <c r="AR32">
        <v>1.1404029</v>
      </c>
      <c r="AS32">
        <v>2.4615079168153438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722.89101926349656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8.9598531156529173</v>
      </c>
      <c r="L33">
        <v>371.00864488218861</v>
      </c>
      <c r="M33">
        <v>27.16122757062147</v>
      </c>
      <c r="N33">
        <v>34.861917407374818</v>
      </c>
      <c r="O33">
        <v>0</v>
      </c>
      <c r="P33">
        <v>37.065451769014309</v>
      </c>
      <c r="Q33">
        <v>6.4402577227251063</v>
      </c>
      <c r="R33">
        <v>12.516708397156167</v>
      </c>
      <c r="S33">
        <v>7.7891642394643563</v>
      </c>
      <c r="T33">
        <v>0</v>
      </c>
      <c r="U33">
        <v>24.849798910291415</v>
      </c>
      <c r="V33">
        <v>6.1206936409227684</v>
      </c>
      <c r="W33">
        <v>13.697617041553748</v>
      </c>
      <c r="X33">
        <v>43.28759840257235</v>
      </c>
      <c r="Y33">
        <v>0</v>
      </c>
      <c r="Z33">
        <v>3.8493467386363638</v>
      </c>
      <c r="AA33">
        <v>8.2917782544303797</v>
      </c>
      <c r="AB33">
        <v>11.662094984996248</v>
      </c>
      <c r="AC33">
        <v>0</v>
      </c>
      <c r="AD33">
        <v>8.0896161847085537</v>
      </c>
      <c r="AE33">
        <v>9.7265864455183166</v>
      </c>
      <c r="AF33">
        <v>11.05819</v>
      </c>
      <c r="AG33">
        <v>12.8290969508</v>
      </c>
      <c r="AH33">
        <v>27.614548562639921</v>
      </c>
      <c r="AI33">
        <v>0</v>
      </c>
      <c r="AJ33">
        <v>0</v>
      </c>
      <c r="AK33">
        <v>16.103783800000002</v>
      </c>
      <c r="AL33">
        <v>0</v>
      </c>
      <c r="AM33">
        <v>4.6648379939984999</v>
      </c>
      <c r="AN33">
        <v>0.79133200000000004</v>
      </c>
      <c r="AO33">
        <v>0</v>
      </c>
      <c r="AP33">
        <v>0.56710294523612259</v>
      </c>
      <c r="AQ33">
        <v>13.054012919999998</v>
      </c>
      <c r="AR33">
        <v>1.1404029</v>
      </c>
      <c r="AS33">
        <v>2.4615079168153438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725.66317169731769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8.9598531156529173</v>
      </c>
      <c r="L34">
        <v>371.00864488218861</v>
      </c>
      <c r="M34">
        <v>27.16122757062147</v>
      </c>
      <c r="N34">
        <v>34.861917407374818</v>
      </c>
      <c r="O34">
        <v>0</v>
      </c>
      <c r="P34">
        <v>37.065451769014309</v>
      </c>
      <c r="Q34">
        <v>6.4402577227251063</v>
      </c>
      <c r="R34">
        <v>12.516708397156167</v>
      </c>
      <c r="S34">
        <v>7.7891642394643563</v>
      </c>
      <c r="T34">
        <v>0</v>
      </c>
      <c r="U34">
        <v>24.849798910291415</v>
      </c>
      <c r="V34">
        <v>6.1206936409227684</v>
      </c>
      <c r="W34">
        <v>13.697617041553748</v>
      </c>
      <c r="X34">
        <v>43.28759840257235</v>
      </c>
      <c r="Y34">
        <v>0</v>
      </c>
      <c r="Z34">
        <v>3.8493467386363638</v>
      </c>
      <c r="AA34">
        <v>4.1458889738396625</v>
      </c>
      <c r="AB34">
        <v>11.662094984996248</v>
      </c>
      <c r="AC34">
        <v>0</v>
      </c>
      <c r="AD34">
        <v>8.0896161847085537</v>
      </c>
      <c r="AE34">
        <v>9.7265864455183166</v>
      </c>
      <c r="AF34">
        <v>11.05819</v>
      </c>
      <c r="AG34">
        <v>12.8290969508</v>
      </c>
      <c r="AH34">
        <v>27.614548562639921</v>
      </c>
      <c r="AI34">
        <v>0</v>
      </c>
      <c r="AJ34">
        <v>0</v>
      </c>
      <c r="AK34">
        <v>16.103783800000002</v>
      </c>
      <c r="AL34">
        <v>0</v>
      </c>
      <c r="AM34">
        <v>4.6648379939984999</v>
      </c>
      <c r="AN34">
        <v>0.79133200000000004</v>
      </c>
      <c r="AO34">
        <v>0</v>
      </c>
      <c r="AP34">
        <v>0.56710294523612259</v>
      </c>
      <c r="AQ34">
        <v>13.054012919999998</v>
      </c>
      <c r="AR34">
        <v>1.1404029</v>
      </c>
      <c r="AS34">
        <v>2.4615079168153438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721.51728241672697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8.9598531156529173</v>
      </c>
      <c r="L35">
        <v>371.00864488218861</v>
      </c>
      <c r="M35">
        <v>27.16122757062147</v>
      </c>
      <c r="N35">
        <v>34.861917407374818</v>
      </c>
      <c r="O35">
        <v>0</v>
      </c>
      <c r="P35">
        <v>37.065451769014309</v>
      </c>
      <c r="Q35">
        <v>6.4402577227251063</v>
      </c>
      <c r="R35">
        <v>12.516708397156167</v>
      </c>
      <c r="S35">
        <v>7.7891642394643563</v>
      </c>
      <c r="T35">
        <v>0</v>
      </c>
      <c r="U35">
        <v>24.849798910291415</v>
      </c>
      <c r="V35">
        <v>6.1206936409227684</v>
      </c>
      <c r="W35">
        <v>13.697617041553748</v>
      </c>
      <c r="X35">
        <v>43.28759840257235</v>
      </c>
      <c r="Y35">
        <v>0</v>
      </c>
      <c r="Z35">
        <v>3.8493467386363638</v>
      </c>
      <c r="AA35">
        <v>4.1458889738396625</v>
      </c>
      <c r="AB35">
        <v>7.9478515386346578</v>
      </c>
      <c r="AC35">
        <v>0</v>
      </c>
      <c r="AD35">
        <v>5.3930773542013632</v>
      </c>
      <c r="AE35">
        <v>9.7265864455183166</v>
      </c>
      <c r="AF35">
        <v>11.05819</v>
      </c>
      <c r="AG35">
        <v>12.8290969508</v>
      </c>
      <c r="AH35">
        <v>27.614548562639921</v>
      </c>
      <c r="AI35">
        <v>0</v>
      </c>
      <c r="AJ35">
        <v>0</v>
      </c>
      <c r="AK35">
        <v>16.103783800000002</v>
      </c>
      <c r="AL35">
        <v>0</v>
      </c>
      <c r="AM35">
        <v>4.6648379939984999</v>
      </c>
      <c r="AN35">
        <v>0.79133200000000004</v>
      </c>
      <c r="AO35">
        <v>0</v>
      </c>
      <c r="AP35">
        <v>0.30245502684341341</v>
      </c>
      <c r="AQ35">
        <v>13.054012919999998</v>
      </c>
      <c r="AR35">
        <v>0.39099540271739136</v>
      </c>
      <c r="AS35">
        <v>1.4292627504460305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713.06019955781358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8.9598531156529173</v>
      </c>
      <c r="L36">
        <v>371.00864488218861</v>
      </c>
      <c r="M36">
        <v>27.16122757062147</v>
      </c>
      <c r="N36">
        <v>34.861917407374818</v>
      </c>
      <c r="O36">
        <v>0</v>
      </c>
      <c r="P36">
        <v>37.065451769014309</v>
      </c>
      <c r="Q36">
        <v>6.4402577227251063</v>
      </c>
      <c r="R36">
        <v>12.516708397156167</v>
      </c>
      <c r="S36">
        <v>7.7891642394643563</v>
      </c>
      <c r="T36">
        <v>0</v>
      </c>
      <c r="U36">
        <v>24.849798910291415</v>
      </c>
      <c r="V36">
        <v>6.1206936409227684</v>
      </c>
      <c r="W36">
        <v>13.697617041553748</v>
      </c>
      <c r="X36">
        <v>43.28759840257235</v>
      </c>
      <c r="Y36">
        <v>0</v>
      </c>
      <c r="Z36">
        <v>0</v>
      </c>
      <c r="AA36">
        <v>2.5643713333333333</v>
      </c>
      <c r="AB36">
        <v>0.98364499999999988</v>
      </c>
      <c r="AC36">
        <v>0</v>
      </c>
      <c r="AD36">
        <v>4.6787832000000007</v>
      </c>
      <c r="AE36">
        <v>9.7265864455183166</v>
      </c>
      <c r="AF36">
        <v>5.2380899999999997</v>
      </c>
      <c r="AG36">
        <v>12.8290969508</v>
      </c>
      <c r="AH36">
        <v>27.614548562639921</v>
      </c>
      <c r="AI36">
        <v>0</v>
      </c>
      <c r="AJ36">
        <v>0</v>
      </c>
      <c r="AK36">
        <v>16.103783800000002</v>
      </c>
      <c r="AL36">
        <v>0</v>
      </c>
      <c r="AM36">
        <v>4.6648379939984999</v>
      </c>
      <c r="AN36">
        <v>0.79133200000000004</v>
      </c>
      <c r="AO36">
        <v>0</v>
      </c>
      <c r="AP36">
        <v>0.30245502684341341</v>
      </c>
      <c r="AQ36">
        <v>13.054012919999998</v>
      </c>
      <c r="AR36">
        <v>0.39099540271739136</v>
      </c>
      <c r="AS36">
        <v>1.4292627504460305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694.13073448583509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8.9598531156529173</v>
      </c>
      <c r="L37">
        <v>371.00864488218861</v>
      </c>
      <c r="M37">
        <v>27.16122757062147</v>
      </c>
      <c r="N37">
        <v>34.861917407374818</v>
      </c>
      <c r="O37">
        <v>0</v>
      </c>
      <c r="P37">
        <v>37.065451769014309</v>
      </c>
      <c r="Q37">
        <v>6.4402577227251063</v>
      </c>
      <c r="R37">
        <v>12.516708397156167</v>
      </c>
      <c r="S37">
        <v>7.7891642394643563</v>
      </c>
      <c r="T37">
        <v>0</v>
      </c>
      <c r="U37">
        <v>24.849798910291415</v>
      </c>
      <c r="V37">
        <v>6.1206936409227684</v>
      </c>
      <c r="W37">
        <v>13.697617041553748</v>
      </c>
      <c r="X37">
        <v>43.28759840257235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2.5343409000000001</v>
      </c>
      <c r="AE37">
        <v>9.7265864455183166</v>
      </c>
      <c r="AF37">
        <v>2.6772458772819476</v>
      </c>
      <c r="AG37">
        <v>12.8290969508</v>
      </c>
      <c r="AH37">
        <v>20.682961520000003</v>
      </c>
      <c r="AI37">
        <v>0</v>
      </c>
      <c r="AJ37">
        <v>0</v>
      </c>
      <c r="AK37">
        <v>16.103783800000002</v>
      </c>
      <c r="AL37">
        <v>0</v>
      </c>
      <c r="AM37">
        <v>4.6648379939984999</v>
      </c>
      <c r="AN37">
        <v>0.79133200000000004</v>
      </c>
      <c r="AO37">
        <v>0</v>
      </c>
      <c r="AP37">
        <v>0.30245502684341341</v>
      </c>
      <c r="AQ37">
        <v>8.7026752799999993</v>
      </c>
      <c r="AR37">
        <v>0.39099540271739136</v>
      </c>
      <c r="AS37">
        <v>1.4292627504460305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674.59450704714368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8.9598531156529173</v>
      </c>
      <c r="L38">
        <v>371.00864488218861</v>
      </c>
      <c r="M38">
        <v>27.16122757062147</v>
      </c>
      <c r="N38">
        <v>34.861917407374818</v>
      </c>
      <c r="O38">
        <v>0</v>
      </c>
      <c r="P38">
        <v>37.065451769014309</v>
      </c>
      <c r="Q38">
        <v>6.4402577227251063</v>
      </c>
      <c r="R38">
        <v>12.516708397156167</v>
      </c>
      <c r="S38">
        <v>7.7891642394643563</v>
      </c>
      <c r="T38">
        <v>0</v>
      </c>
      <c r="U38">
        <v>24.849798910291415</v>
      </c>
      <c r="V38">
        <v>6.1206936409227684</v>
      </c>
      <c r="W38">
        <v>13.697617041553748</v>
      </c>
      <c r="X38">
        <v>43.28759840257235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9.7265864455183166</v>
      </c>
      <c r="AF38">
        <v>2.6772458772819476</v>
      </c>
      <c r="AG38">
        <v>12.8290969508</v>
      </c>
      <c r="AH38">
        <v>12.856976080000003</v>
      </c>
      <c r="AI38">
        <v>0</v>
      </c>
      <c r="AJ38">
        <v>0</v>
      </c>
      <c r="AK38">
        <v>16.103783800000002</v>
      </c>
      <c r="AL38">
        <v>0</v>
      </c>
      <c r="AM38">
        <v>2.6755144613653412</v>
      </c>
      <c r="AN38">
        <v>0.79133200000000004</v>
      </c>
      <c r="AO38">
        <v>0</v>
      </c>
      <c r="AP38">
        <v>0.30245502684341341</v>
      </c>
      <c r="AQ38">
        <v>8.7026752799999993</v>
      </c>
      <c r="AR38">
        <v>0.39099540271739136</v>
      </c>
      <c r="AS38">
        <v>1.4292627504460305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662.24485717451046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8.9598531156529173</v>
      </c>
      <c r="L39">
        <v>371.00864488218861</v>
      </c>
      <c r="M39">
        <v>27.16122757062147</v>
      </c>
      <c r="N39">
        <v>34.861917407374818</v>
      </c>
      <c r="O39">
        <v>0</v>
      </c>
      <c r="P39">
        <v>37.065451769014309</v>
      </c>
      <c r="Q39">
        <v>6.4402577227251063</v>
      </c>
      <c r="R39">
        <v>12.516708397156167</v>
      </c>
      <c r="S39">
        <v>7.7891642394643563</v>
      </c>
      <c r="T39">
        <v>0</v>
      </c>
      <c r="U39">
        <v>24.849798910291415</v>
      </c>
      <c r="V39">
        <v>6.1206936409227684</v>
      </c>
      <c r="W39">
        <v>13.697617041553748</v>
      </c>
      <c r="X39">
        <v>43.28759840257235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4.8632933761496497</v>
      </c>
      <c r="AF39">
        <v>2.6772458772819476</v>
      </c>
      <c r="AG39">
        <v>12.8290969508</v>
      </c>
      <c r="AH39">
        <v>12.856976080000003</v>
      </c>
      <c r="AI39">
        <v>0</v>
      </c>
      <c r="AJ39">
        <v>0</v>
      </c>
      <c r="AK39">
        <v>16.103783800000002</v>
      </c>
      <c r="AL39">
        <v>0</v>
      </c>
      <c r="AM39">
        <v>2.6755144613653412</v>
      </c>
      <c r="AN39">
        <v>0.79133200000000004</v>
      </c>
      <c r="AO39">
        <v>0</v>
      </c>
      <c r="AP39">
        <v>0.30245502684341341</v>
      </c>
      <c r="AQ39">
        <v>8.7026752799999993</v>
      </c>
      <c r="AR39">
        <v>7.8199056000000011</v>
      </c>
      <c r="AS39">
        <v>2.4615079168153438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665.84271946879358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8.9598531156529173</v>
      </c>
      <c r="L40">
        <v>371.00864488218861</v>
      </c>
      <c r="M40">
        <v>27.16122757062147</v>
      </c>
      <c r="N40">
        <v>34.861917407374818</v>
      </c>
      <c r="O40">
        <v>0</v>
      </c>
      <c r="P40">
        <v>37.065451769014309</v>
      </c>
      <c r="Q40">
        <v>6.4402577227251063</v>
      </c>
      <c r="R40">
        <v>12.516708397156167</v>
      </c>
      <c r="S40">
        <v>7.7891642394643563</v>
      </c>
      <c r="T40">
        <v>0</v>
      </c>
      <c r="U40">
        <v>24.849798910291415</v>
      </c>
      <c r="V40">
        <v>6.1206936409227684</v>
      </c>
      <c r="W40">
        <v>13.697617041553748</v>
      </c>
      <c r="X40">
        <v>43.28759840257235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4.8632933761496497</v>
      </c>
      <c r="AF40">
        <v>2.6772458772819476</v>
      </c>
      <c r="AG40">
        <v>12.8290969508</v>
      </c>
      <c r="AH40">
        <v>6.9036372173600853</v>
      </c>
      <c r="AI40">
        <v>0</v>
      </c>
      <c r="AJ40">
        <v>0</v>
      </c>
      <c r="AK40">
        <v>16.103783800000002</v>
      </c>
      <c r="AL40">
        <v>0</v>
      </c>
      <c r="AM40">
        <v>1.377103</v>
      </c>
      <c r="AN40">
        <v>0.79133200000000004</v>
      </c>
      <c r="AO40">
        <v>0</v>
      </c>
      <c r="AP40">
        <v>0.30245502684341341</v>
      </c>
      <c r="AQ40">
        <v>8.7026752799999993</v>
      </c>
      <c r="AR40">
        <v>7.8199056000000011</v>
      </c>
      <c r="AS40">
        <v>2.4615079168153438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658.59096914478835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8.9598531156529173</v>
      </c>
      <c r="L41">
        <v>371.00864488218861</v>
      </c>
      <c r="M41">
        <v>27.16122757062147</v>
      </c>
      <c r="N41">
        <v>34.861917407374818</v>
      </c>
      <c r="O41">
        <v>0</v>
      </c>
      <c r="P41">
        <v>37.065451769014309</v>
      </c>
      <c r="Q41">
        <v>6.4402577227251063</v>
      </c>
      <c r="R41">
        <v>12.516708397156167</v>
      </c>
      <c r="S41">
        <v>7.7891642394643563</v>
      </c>
      <c r="T41">
        <v>0</v>
      </c>
      <c r="U41">
        <v>24.849798910291415</v>
      </c>
      <c r="V41">
        <v>6.1206936409227684</v>
      </c>
      <c r="W41">
        <v>13.697617041553748</v>
      </c>
      <c r="X41">
        <v>43.28759840257235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4.8632933761496497</v>
      </c>
      <c r="AF41">
        <v>2.6772458772819476</v>
      </c>
      <c r="AG41">
        <v>12.8290969508</v>
      </c>
      <c r="AH41">
        <v>6.5402879547201689</v>
      </c>
      <c r="AI41">
        <v>0</v>
      </c>
      <c r="AJ41">
        <v>0</v>
      </c>
      <c r="AK41">
        <v>16.103783800000002</v>
      </c>
      <c r="AL41">
        <v>0</v>
      </c>
      <c r="AM41">
        <v>0</v>
      </c>
      <c r="AN41">
        <v>0.79133200000000004</v>
      </c>
      <c r="AO41">
        <v>0</v>
      </c>
      <c r="AP41">
        <v>0.30245502684341341</v>
      </c>
      <c r="AQ41">
        <v>8.3679569999999988</v>
      </c>
      <c r="AR41">
        <v>0.48874410000000007</v>
      </c>
      <c r="AS41">
        <v>2.4615079168153438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649.18463710214849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8.9598531156529173</v>
      </c>
      <c r="L42">
        <v>371.00864488218861</v>
      </c>
      <c r="M42">
        <v>27.16122757062147</v>
      </c>
      <c r="N42">
        <v>34.861917407374818</v>
      </c>
      <c r="O42">
        <v>0</v>
      </c>
      <c r="P42">
        <v>37.065451769014309</v>
      </c>
      <c r="Q42">
        <v>6.4402577227251063</v>
      </c>
      <c r="R42">
        <v>12.516708397156167</v>
      </c>
      <c r="S42">
        <v>7.7891642394643563</v>
      </c>
      <c r="T42">
        <v>0</v>
      </c>
      <c r="U42">
        <v>24.849798910291415</v>
      </c>
      <c r="V42">
        <v>6.1206936409227684</v>
      </c>
      <c r="W42">
        <v>13.697617041553748</v>
      </c>
      <c r="X42">
        <v>43.28759840257235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4.8632933761496497</v>
      </c>
      <c r="AF42">
        <v>2.6772458772819476</v>
      </c>
      <c r="AG42">
        <v>12.8290969508</v>
      </c>
      <c r="AH42">
        <v>0</v>
      </c>
      <c r="AI42">
        <v>0</v>
      </c>
      <c r="AJ42">
        <v>0</v>
      </c>
      <c r="AK42">
        <v>16.103783800000002</v>
      </c>
      <c r="AL42">
        <v>0</v>
      </c>
      <c r="AM42">
        <v>0</v>
      </c>
      <c r="AN42">
        <v>0.79133200000000004</v>
      </c>
      <c r="AO42">
        <v>0</v>
      </c>
      <c r="AP42">
        <v>0.30245502684341341</v>
      </c>
      <c r="AQ42">
        <v>8.3679569999999988</v>
      </c>
      <c r="AR42">
        <v>0.48874410000000007</v>
      </c>
      <c r="AS42">
        <v>2.4615079168153438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642.64434914742833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8.9598531156529173</v>
      </c>
      <c r="L43">
        <v>371.00864488218861</v>
      </c>
      <c r="M43">
        <v>27.16122757062147</v>
      </c>
      <c r="N43">
        <v>34.861917407374818</v>
      </c>
      <c r="O43">
        <v>0</v>
      </c>
      <c r="P43">
        <v>37.065451769014309</v>
      </c>
      <c r="Q43">
        <v>6.4402577227251063</v>
      </c>
      <c r="R43">
        <v>12.516708397156167</v>
      </c>
      <c r="S43">
        <v>7.7891642394643563</v>
      </c>
      <c r="T43">
        <v>0</v>
      </c>
      <c r="U43">
        <v>24.849798910291415</v>
      </c>
      <c r="V43">
        <v>6.1206936409227684</v>
      </c>
      <c r="W43">
        <v>13.697617041553748</v>
      </c>
      <c r="X43">
        <v>43.28759840257235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2.6772458772819476</v>
      </c>
      <c r="AG43">
        <v>12.8290969508</v>
      </c>
      <c r="AH43">
        <v>0</v>
      </c>
      <c r="AI43">
        <v>0</v>
      </c>
      <c r="AJ43">
        <v>0</v>
      </c>
      <c r="AK43">
        <v>16.103783800000002</v>
      </c>
      <c r="AL43">
        <v>0</v>
      </c>
      <c r="AM43">
        <v>0</v>
      </c>
      <c r="AN43">
        <v>0.79133200000000004</v>
      </c>
      <c r="AO43">
        <v>0</v>
      </c>
      <c r="AP43">
        <v>0.18903431507870752</v>
      </c>
      <c r="AQ43">
        <v>8.3307660799999983</v>
      </c>
      <c r="AR43">
        <v>0.48874410000000007</v>
      </c>
      <c r="AS43">
        <v>2.4615079168153438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637.630444139514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8.9598531156529173</v>
      </c>
      <c r="L44">
        <v>371.00864488218861</v>
      </c>
      <c r="M44">
        <v>27.16122757062147</v>
      </c>
      <c r="N44">
        <v>34.861917407374818</v>
      </c>
      <c r="O44">
        <v>0</v>
      </c>
      <c r="P44">
        <v>37.065451769014309</v>
      </c>
      <c r="Q44">
        <v>6.4402577227251063</v>
      </c>
      <c r="R44">
        <v>12.516708397156167</v>
      </c>
      <c r="S44">
        <v>7.7891642394643563</v>
      </c>
      <c r="T44">
        <v>0</v>
      </c>
      <c r="U44">
        <v>24.849798910291415</v>
      </c>
      <c r="V44">
        <v>6.1206936409227684</v>
      </c>
      <c r="W44">
        <v>13.697617041553748</v>
      </c>
      <c r="X44">
        <v>43.28759840257235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2.6772458772819476</v>
      </c>
      <c r="AG44">
        <v>12.8290969508</v>
      </c>
      <c r="AH44">
        <v>0</v>
      </c>
      <c r="AI44">
        <v>0</v>
      </c>
      <c r="AJ44">
        <v>0</v>
      </c>
      <c r="AK44">
        <v>16.103783800000002</v>
      </c>
      <c r="AL44">
        <v>0</v>
      </c>
      <c r="AM44">
        <v>0</v>
      </c>
      <c r="AN44">
        <v>0.79133200000000004</v>
      </c>
      <c r="AO44">
        <v>0</v>
      </c>
      <c r="AP44">
        <v>0.18903431507870752</v>
      </c>
      <c r="AQ44">
        <v>8.3307660799999983</v>
      </c>
      <c r="AR44">
        <v>0.48874410000000007</v>
      </c>
      <c r="AS44">
        <v>2.4615079168153438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637.630444139514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8.9598853239885319</v>
      </c>
      <c r="L45">
        <v>371.00864488218861</v>
      </c>
      <c r="M45">
        <v>27.16122757062147</v>
      </c>
      <c r="N45">
        <v>34.861917407374818</v>
      </c>
      <c r="O45">
        <v>0</v>
      </c>
      <c r="P45">
        <v>37.065451769014309</v>
      </c>
      <c r="Q45">
        <v>6.4402577227251063</v>
      </c>
      <c r="R45">
        <v>12.516708397156167</v>
      </c>
      <c r="S45">
        <v>7.7891642394643563</v>
      </c>
      <c r="T45">
        <v>0</v>
      </c>
      <c r="U45">
        <v>24.849798910291415</v>
      </c>
      <c r="V45">
        <v>6.1206936409227684</v>
      </c>
      <c r="W45">
        <v>13.697617041553748</v>
      </c>
      <c r="X45">
        <v>43.28759840257235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2.6772458772819476</v>
      </c>
      <c r="AG45">
        <v>12.8290969508</v>
      </c>
      <c r="AH45">
        <v>0</v>
      </c>
      <c r="AI45">
        <v>0</v>
      </c>
      <c r="AJ45">
        <v>0</v>
      </c>
      <c r="AK45">
        <v>16.103783800000002</v>
      </c>
      <c r="AL45">
        <v>0</v>
      </c>
      <c r="AM45">
        <v>0</v>
      </c>
      <c r="AN45">
        <v>0.79133200000000004</v>
      </c>
      <c r="AO45">
        <v>0</v>
      </c>
      <c r="AP45">
        <v>0.18903431507870752</v>
      </c>
      <c r="AQ45">
        <v>8.3307660799999983</v>
      </c>
      <c r="AR45">
        <v>0.48874410000000007</v>
      </c>
      <c r="AS45">
        <v>2.4615079168153438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637.63047634784971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8.9600303720954297</v>
      </c>
      <c r="L46">
        <v>371.00864488218861</v>
      </c>
      <c r="M46">
        <v>27.16122757062147</v>
      </c>
      <c r="N46">
        <v>34.861917407374818</v>
      </c>
      <c r="O46">
        <v>0</v>
      </c>
      <c r="P46">
        <v>37.065451769014309</v>
      </c>
      <c r="Q46">
        <v>6.4402577227251063</v>
      </c>
      <c r="R46">
        <v>12.516708397156167</v>
      </c>
      <c r="S46">
        <v>7.7891642394643563</v>
      </c>
      <c r="T46">
        <v>0</v>
      </c>
      <c r="U46">
        <v>24.849798910291415</v>
      </c>
      <c r="V46">
        <v>6.1206936409227684</v>
      </c>
      <c r="W46">
        <v>13.697617041553748</v>
      </c>
      <c r="X46">
        <v>43.28759840257235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2.6772458772819476</v>
      </c>
      <c r="AG46">
        <v>12.8290969508</v>
      </c>
      <c r="AH46">
        <v>0</v>
      </c>
      <c r="AI46">
        <v>0</v>
      </c>
      <c r="AJ46">
        <v>0</v>
      </c>
      <c r="AK46">
        <v>16.103783800000002</v>
      </c>
      <c r="AL46">
        <v>0</v>
      </c>
      <c r="AM46">
        <v>0</v>
      </c>
      <c r="AN46">
        <v>0.79133200000000004</v>
      </c>
      <c r="AO46">
        <v>0</v>
      </c>
      <c r="AP46">
        <v>0.18903431507870752</v>
      </c>
      <c r="AQ46">
        <v>4.1653830399999991</v>
      </c>
      <c r="AR46">
        <v>0.48874410000000007</v>
      </c>
      <c r="AS46">
        <v>2.4615079168153438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633.46523835595667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8.9599132820638427</v>
      </c>
      <c r="L47">
        <v>371.00864488218861</v>
      </c>
      <c r="M47">
        <v>25.67122690883021</v>
      </c>
      <c r="N47">
        <v>34.861917407374818</v>
      </c>
      <c r="O47">
        <v>0</v>
      </c>
      <c r="P47">
        <v>37.065451769014309</v>
      </c>
      <c r="Q47">
        <v>6.4402577227251063</v>
      </c>
      <c r="R47">
        <v>12.516708397156167</v>
      </c>
      <c r="S47">
        <v>7.7891642394643563</v>
      </c>
      <c r="T47">
        <v>0</v>
      </c>
      <c r="U47">
        <v>24.849798910291415</v>
      </c>
      <c r="V47">
        <v>6.1206936409227684</v>
      </c>
      <c r="W47">
        <v>13.697617041553748</v>
      </c>
      <c r="X47">
        <v>43.28759840257235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2.6772458772819476</v>
      </c>
      <c r="AG47">
        <v>12.8290969508</v>
      </c>
      <c r="AH47">
        <v>0</v>
      </c>
      <c r="AI47">
        <v>0</v>
      </c>
      <c r="AJ47">
        <v>0</v>
      </c>
      <c r="AK47">
        <v>16.103783800000002</v>
      </c>
      <c r="AL47">
        <v>0</v>
      </c>
      <c r="AM47">
        <v>0</v>
      </c>
      <c r="AN47">
        <v>0.79133200000000004</v>
      </c>
      <c r="AO47">
        <v>0</v>
      </c>
      <c r="AP47">
        <v>0.30245502684341341</v>
      </c>
      <c r="AQ47">
        <v>4.1653830399999991</v>
      </c>
      <c r="AR47">
        <v>7.8199056000000011</v>
      </c>
      <c r="AS47">
        <v>2.4615079168153438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639.4197028158984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8.9599078544350483</v>
      </c>
      <c r="L48">
        <v>371.00864488218861</v>
      </c>
      <c r="M48">
        <v>25.67122690883021</v>
      </c>
      <c r="N48">
        <v>34.861917407374818</v>
      </c>
      <c r="O48">
        <v>0</v>
      </c>
      <c r="P48">
        <v>37.065451769014309</v>
      </c>
      <c r="Q48">
        <v>6.4402577227251063</v>
      </c>
      <c r="R48">
        <v>12.516708397156167</v>
      </c>
      <c r="S48">
        <v>7.7891642394643563</v>
      </c>
      <c r="T48">
        <v>0</v>
      </c>
      <c r="U48">
        <v>24.849798910291415</v>
      </c>
      <c r="V48">
        <v>6.1206936409227684</v>
      </c>
      <c r="W48">
        <v>13.697617041553748</v>
      </c>
      <c r="X48">
        <v>43.28759840257235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2.6772458772819476</v>
      </c>
      <c r="AG48">
        <v>12.8290969508</v>
      </c>
      <c r="AH48">
        <v>0</v>
      </c>
      <c r="AI48">
        <v>0</v>
      </c>
      <c r="AJ48">
        <v>0</v>
      </c>
      <c r="AK48">
        <v>16.103783800000002</v>
      </c>
      <c r="AL48">
        <v>0</v>
      </c>
      <c r="AM48">
        <v>0</v>
      </c>
      <c r="AN48">
        <v>0.79133200000000004</v>
      </c>
      <c r="AO48">
        <v>0</v>
      </c>
      <c r="AP48">
        <v>0.30245502684341341</v>
      </c>
      <c r="AQ48">
        <v>0</v>
      </c>
      <c r="AR48">
        <v>7.8199056000000011</v>
      </c>
      <c r="AS48">
        <v>2.4615079168153438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635.25431434826965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5.2899747202759313</v>
      </c>
      <c r="L49">
        <v>369.11865178543292</v>
      </c>
      <c r="M49">
        <v>25.67122690883021</v>
      </c>
      <c r="N49">
        <v>34.861917407374818</v>
      </c>
      <c r="O49">
        <v>0</v>
      </c>
      <c r="P49">
        <v>37.065451769014309</v>
      </c>
      <c r="Q49">
        <v>6.4402577227251063</v>
      </c>
      <c r="R49">
        <v>12.516708397156167</v>
      </c>
      <c r="S49">
        <v>7.7891642394643563</v>
      </c>
      <c r="T49">
        <v>0</v>
      </c>
      <c r="U49">
        <v>24.849798910291415</v>
      </c>
      <c r="V49">
        <v>6.1206936409227684</v>
      </c>
      <c r="W49">
        <v>13.697617041553748</v>
      </c>
      <c r="X49">
        <v>43.28759840257235</v>
      </c>
      <c r="Y49">
        <v>0</v>
      </c>
      <c r="Z49">
        <v>1.9246735227272729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2.6772458772819476</v>
      </c>
      <c r="AG49">
        <v>12.8290969508</v>
      </c>
      <c r="AH49">
        <v>0</v>
      </c>
      <c r="AI49">
        <v>0</v>
      </c>
      <c r="AJ49">
        <v>0</v>
      </c>
      <c r="AK49">
        <v>16.103783800000002</v>
      </c>
      <c r="AL49">
        <v>0</v>
      </c>
      <c r="AM49">
        <v>0</v>
      </c>
      <c r="AN49">
        <v>0.79133200000000004</v>
      </c>
      <c r="AO49">
        <v>0</v>
      </c>
      <c r="AP49">
        <v>0.30245502684341341</v>
      </c>
      <c r="AQ49">
        <v>0</v>
      </c>
      <c r="AR49">
        <v>0.48874410000000007</v>
      </c>
      <c r="AS49">
        <v>4.9230158336306875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626.74940805689744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5.2900114442713742</v>
      </c>
      <c r="L50">
        <v>335.8127581427716</v>
      </c>
      <c r="M50">
        <v>25.67122690883021</v>
      </c>
      <c r="N50">
        <v>34.861917407374818</v>
      </c>
      <c r="O50">
        <v>0</v>
      </c>
      <c r="P50">
        <v>37.065451769014309</v>
      </c>
      <c r="Q50">
        <v>6.4402577227251063</v>
      </c>
      <c r="R50">
        <v>12.516708397156167</v>
      </c>
      <c r="S50">
        <v>7.7891642394643563</v>
      </c>
      <c r="T50">
        <v>0</v>
      </c>
      <c r="U50">
        <v>24.849798910291415</v>
      </c>
      <c r="V50">
        <v>6.1206936409227684</v>
      </c>
      <c r="W50">
        <v>13.697617041553748</v>
      </c>
      <c r="X50">
        <v>43.28759840257235</v>
      </c>
      <c r="Y50">
        <v>0</v>
      </c>
      <c r="Z50">
        <v>1.9246735227272729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2.6772458772819476</v>
      </c>
      <c r="AG50">
        <v>12.8290969508</v>
      </c>
      <c r="AH50">
        <v>0</v>
      </c>
      <c r="AI50">
        <v>0</v>
      </c>
      <c r="AJ50">
        <v>0</v>
      </c>
      <c r="AK50">
        <v>16.103783800000002</v>
      </c>
      <c r="AL50">
        <v>0</v>
      </c>
      <c r="AM50">
        <v>0</v>
      </c>
      <c r="AN50">
        <v>0.79133200000000004</v>
      </c>
      <c r="AO50">
        <v>0</v>
      </c>
      <c r="AP50">
        <v>0.30245502684341341</v>
      </c>
      <c r="AQ50">
        <v>0</v>
      </c>
      <c r="AR50">
        <v>0.48874410000000007</v>
      </c>
      <c r="AS50">
        <v>4.9230158336306875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593.44355113823156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5.2899747202759313</v>
      </c>
      <c r="L51">
        <v>331.88957177739161</v>
      </c>
      <c r="M51">
        <v>25.67122690883021</v>
      </c>
      <c r="N51">
        <v>34.861917407374818</v>
      </c>
      <c r="O51">
        <v>0</v>
      </c>
      <c r="P51">
        <v>37.065451769014309</v>
      </c>
      <c r="Q51">
        <v>6.4402577227251063</v>
      </c>
      <c r="R51">
        <v>12.516708397156167</v>
      </c>
      <c r="S51">
        <v>7.7891642394643563</v>
      </c>
      <c r="T51">
        <v>0</v>
      </c>
      <c r="U51">
        <v>24.849798910291415</v>
      </c>
      <c r="V51">
        <v>6.1206936409227684</v>
      </c>
      <c r="W51">
        <v>13.697617041553748</v>
      </c>
      <c r="X51">
        <v>43.28759840257235</v>
      </c>
      <c r="Y51">
        <v>0</v>
      </c>
      <c r="Z51">
        <v>1.9246735227272729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12.8290969508</v>
      </c>
      <c r="AH51">
        <v>0</v>
      </c>
      <c r="AI51">
        <v>0</v>
      </c>
      <c r="AJ51">
        <v>0</v>
      </c>
      <c r="AK51">
        <v>16.103783800000002</v>
      </c>
      <c r="AL51">
        <v>0</v>
      </c>
      <c r="AM51">
        <v>0</v>
      </c>
      <c r="AN51">
        <v>0.79133200000000004</v>
      </c>
      <c r="AO51">
        <v>0</v>
      </c>
      <c r="AP51">
        <v>0.30245502684341341</v>
      </c>
      <c r="AQ51">
        <v>0</v>
      </c>
      <c r="AR51">
        <v>0.48874410000000007</v>
      </c>
      <c r="AS51">
        <v>4.9230158336306875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586.84308217157411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5.2900116875082848</v>
      </c>
      <c r="L52">
        <v>331.88957177739161</v>
      </c>
      <c r="M52">
        <v>25.67122690883021</v>
      </c>
      <c r="N52">
        <v>34.861917407374818</v>
      </c>
      <c r="O52">
        <v>0</v>
      </c>
      <c r="P52">
        <v>37.065451769014309</v>
      </c>
      <c r="Q52">
        <v>6.4402577227251063</v>
      </c>
      <c r="R52">
        <v>12.516708397156167</v>
      </c>
      <c r="S52">
        <v>7.7891642394643563</v>
      </c>
      <c r="T52">
        <v>0</v>
      </c>
      <c r="U52">
        <v>24.849798910291415</v>
      </c>
      <c r="V52">
        <v>6.1206936409227684</v>
      </c>
      <c r="W52">
        <v>13.697617041553748</v>
      </c>
      <c r="X52">
        <v>43.28759840257235</v>
      </c>
      <c r="Y52">
        <v>0</v>
      </c>
      <c r="Z52">
        <v>1.9246735227272729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12.8290969508</v>
      </c>
      <c r="AH52">
        <v>0</v>
      </c>
      <c r="AI52">
        <v>0</v>
      </c>
      <c r="AJ52">
        <v>0</v>
      </c>
      <c r="AK52">
        <v>16.103783800000002</v>
      </c>
      <c r="AL52">
        <v>0</v>
      </c>
      <c r="AM52">
        <v>0</v>
      </c>
      <c r="AN52">
        <v>0.79133200000000004</v>
      </c>
      <c r="AO52">
        <v>0</v>
      </c>
      <c r="AP52">
        <v>0.30245502684341341</v>
      </c>
      <c r="AQ52">
        <v>0</v>
      </c>
      <c r="AR52">
        <v>0.48874410000000007</v>
      </c>
      <c r="AS52">
        <v>4.9230158336306875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586.84311913880651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5.2900120723886896</v>
      </c>
      <c r="L53">
        <v>331.88957177739161</v>
      </c>
      <c r="M53">
        <v>25.67122690883021</v>
      </c>
      <c r="N53">
        <v>34.861917407374818</v>
      </c>
      <c r="O53">
        <v>0</v>
      </c>
      <c r="P53">
        <v>37.065451769014309</v>
      </c>
      <c r="Q53">
        <v>6.4402577227251063</v>
      </c>
      <c r="R53">
        <v>12.516708397156167</v>
      </c>
      <c r="S53">
        <v>7.7891642394643563</v>
      </c>
      <c r="T53">
        <v>0</v>
      </c>
      <c r="U53">
        <v>24.849798910291415</v>
      </c>
      <c r="V53">
        <v>6.1206936409227684</v>
      </c>
      <c r="W53">
        <v>13.697617041553748</v>
      </c>
      <c r="X53">
        <v>43.28759840257235</v>
      </c>
      <c r="Y53">
        <v>0</v>
      </c>
      <c r="Z53">
        <v>1.9246735227272729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12.8290969508</v>
      </c>
      <c r="AH53">
        <v>0</v>
      </c>
      <c r="AI53">
        <v>0</v>
      </c>
      <c r="AJ53">
        <v>0</v>
      </c>
      <c r="AK53">
        <v>16.103783800000002</v>
      </c>
      <c r="AL53">
        <v>0</v>
      </c>
      <c r="AM53">
        <v>0</v>
      </c>
      <c r="AN53">
        <v>0.79133200000000004</v>
      </c>
      <c r="AO53">
        <v>0</v>
      </c>
      <c r="AP53">
        <v>0.30245502684341341</v>
      </c>
      <c r="AQ53">
        <v>0</v>
      </c>
      <c r="AR53">
        <v>3.9099528000000006</v>
      </c>
      <c r="AS53">
        <v>1.4292627504460305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586.77057514050227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5.2900123433744781</v>
      </c>
      <c r="L54">
        <v>331.88957177739161</v>
      </c>
      <c r="M54">
        <v>25.67122690883021</v>
      </c>
      <c r="N54">
        <v>34.861917407374818</v>
      </c>
      <c r="O54">
        <v>0</v>
      </c>
      <c r="P54">
        <v>37.065451769014309</v>
      </c>
      <c r="Q54">
        <v>6.4402577227251063</v>
      </c>
      <c r="R54">
        <v>12.516708397156167</v>
      </c>
      <c r="S54">
        <v>7.7891642394643563</v>
      </c>
      <c r="T54">
        <v>0</v>
      </c>
      <c r="U54">
        <v>24.849798910291415</v>
      </c>
      <c r="V54">
        <v>6.1206936409227684</v>
      </c>
      <c r="W54">
        <v>13.697617041553748</v>
      </c>
      <c r="X54">
        <v>43.28759840257235</v>
      </c>
      <c r="Y54">
        <v>0</v>
      </c>
      <c r="Z54">
        <v>1.9246735227272729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12.8290969508</v>
      </c>
      <c r="AH54">
        <v>0</v>
      </c>
      <c r="AI54">
        <v>0</v>
      </c>
      <c r="AJ54">
        <v>0</v>
      </c>
      <c r="AK54">
        <v>16.103783800000002</v>
      </c>
      <c r="AL54">
        <v>0</v>
      </c>
      <c r="AM54">
        <v>0</v>
      </c>
      <c r="AN54">
        <v>0.79133200000000004</v>
      </c>
      <c r="AO54">
        <v>0</v>
      </c>
      <c r="AP54">
        <v>0.30245502684341341</v>
      </c>
      <c r="AQ54">
        <v>0</v>
      </c>
      <c r="AR54">
        <v>3.9099528000000006</v>
      </c>
      <c r="AS54">
        <v>1.4292627504460305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586.77057541148815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5.2899356854544575</v>
      </c>
      <c r="L55">
        <v>331.88957177739161</v>
      </c>
      <c r="M55">
        <v>25.67122690883021</v>
      </c>
      <c r="N55">
        <v>34.861917407374818</v>
      </c>
      <c r="O55">
        <v>0</v>
      </c>
      <c r="P55">
        <v>37.065451769014309</v>
      </c>
      <c r="Q55">
        <v>6.4402577227251063</v>
      </c>
      <c r="R55">
        <v>12.516708397156167</v>
      </c>
      <c r="S55">
        <v>7.7891642394643563</v>
      </c>
      <c r="T55">
        <v>0</v>
      </c>
      <c r="U55">
        <v>24.849798910291415</v>
      </c>
      <c r="V55">
        <v>6.1206936409227684</v>
      </c>
      <c r="W55">
        <v>13.697617041553748</v>
      </c>
      <c r="X55">
        <v>43.28759840257235</v>
      </c>
      <c r="Y55">
        <v>0</v>
      </c>
      <c r="Z55">
        <v>1.9246735227272729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12.8290969508</v>
      </c>
      <c r="AH55">
        <v>0</v>
      </c>
      <c r="AI55">
        <v>0</v>
      </c>
      <c r="AJ55">
        <v>0</v>
      </c>
      <c r="AK55">
        <v>16.103783800000002</v>
      </c>
      <c r="AL55">
        <v>0</v>
      </c>
      <c r="AM55">
        <v>0</v>
      </c>
      <c r="AN55">
        <v>0.79133200000000004</v>
      </c>
      <c r="AO55">
        <v>0</v>
      </c>
      <c r="AP55">
        <v>0.30245502684341341</v>
      </c>
      <c r="AQ55">
        <v>0</v>
      </c>
      <c r="AR55">
        <v>3.9099528000000006</v>
      </c>
      <c r="AS55">
        <v>1.4292627504460305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586.77049875356806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5.2899356854544575</v>
      </c>
      <c r="L56">
        <v>331.88957177739161</v>
      </c>
      <c r="M56">
        <v>25.67122690883021</v>
      </c>
      <c r="N56">
        <v>34.861917407374818</v>
      </c>
      <c r="O56">
        <v>0</v>
      </c>
      <c r="P56">
        <v>37.065451769014309</v>
      </c>
      <c r="Q56">
        <v>6.4402577227251063</v>
      </c>
      <c r="R56">
        <v>12.516708397156167</v>
      </c>
      <c r="S56">
        <v>7.7891642394643563</v>
      </c>
      <c r="T56">
        <v>0</v>
      </c>
      <c r="U56">
        <v>24.849798910291415</v>
      </c>
      <c r="V56">
        <v>6.1206936409227684</v>
      </c>
      <c r="W56">
        <v>13.697617041553748</v>
      </c>
      <c r="X56">
        <v>43.28759840257235</v>
      </c>
      <c r="Y56">
        <v>0</v>
      </c>
      <c r="Z56">
        <v>1.9246735227272729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12.8290969508</v>
      </c>
      <c r="AH56">
        <v>0</v>
      </c>
      <c r="AI56">
        <v>0</v>
      </c>
      <c r="AJ56">
        <v>0</v>
      </c>
      <c r="AK56">
        <v>16.103783800000002</v>
      </c>
      <c r="AL56">
        <v>0</v>
      </c>
      <c r="AM56">
        <v>0</v>
      </c>
      <c r="AN56">
        <v>0.79133200000000004</v>
      </c>
      <c r="AO56">
        <v>0</v>
      </c>
      <c r="AP56">
        <v>0.30245502684341341</v>
      </c>
      <c r="AQ56">
        <v>0</v>
      </c>
      <c r="AR56">
        <v>3.9099528000000006</v>
      </c>
      <c r="AS56">
        <v>1.4292627504460305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586.77049875356806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5.2899356854544575</v>
      </c>
      <c r="L57">
        <v>331.89424604284767</v>
      </c>
      <c r="M57">
        <v>25.67122690883021</v>
      </c>
      <c r="N57">
        <v>34.861917407374818</v>
      </c>
      <c r="O57">
        <v>0</v>
      </c>
      <c r="P57">
        <v>37.065451769014309</v>
      </c>
      <c r="Q57">
        <v>6.4386960945874936</v>
      </c>
      <c r="R57">
        <v>12.516708397156167</v>
      </c>
      <c r="S57">
        <v>7.7885663047960554</v>
      </c>
      <c r="T57">
        <v>0</v>
      </c>
      <c r="U57">
        <v>24.849798910291415</v>
      </c>
      <c r="V57">
        <v>6.1206936409227684</v>
      </c>
      <c r="W57">
        <v>13.697617041553748</v>
      </c>
      <c r="X57">
        <v>43.28759840257235</v>
      </c>
      <c r="Y57">
        <v>0</v>
      </c>
      <c r="Z57">
        <v>1.9246735227272729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12.8290969508</v>
      </c>
      <c r="AH57">
        <v>0</v>
      </c>
      <c r="AI57">
        <v>0</v>
      </c>
      <c r="AJ57">
        <v>0</v>
      </c>
      <c r="AK57">
        <v>16.103783800000002</v>
      </c>
      <c r="AL57">
        <v>0</v>
      </c>
      <c r="AM57">
        <v>0</v>
      </c>
      <c r="AN57">
        <v>0.79133200000000004</v>
      </c>
      <c r="AO57">
        <v>0</v>
      </c>
      <c r="AP57">
        <v>0.30245502684341341</v>
      </c>
      <c r="AQ57">
        <v>0</v>
      </c>
      <c r="AR57">
        <v>0.65165879999999998</v>
      </c>
      <c r="AS57">
        <v>1.4292627504460305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583.51471945621813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5.2899356854544575</v>
      </c>
      <c r="L58">
        <v>331.89424604284767</v>
      </c>
      <c r="M58">
        <v>25.67122690883021</v>
      </c>
      <c r="N58">
        <v>34.861917407374818</v>
      </c>
      <c r="O58">
        <v>0</v>
      </c>
      <c r="P58">
        <v>37.065451769014309</v>
      </c>
      <c r="Q58">
        <v>6.4386960945874936</v>
      </c>
      <c r="R58">
        <v>12.511691272727271</v>
      </c>
      <c r="S58">
        <v>7.7885663047960554</v>
      </c>
      <c r="T58">
        <v>0</v>
      </c>
      <c r="U58">
        <v>24.849798910291415</v>
      </c>
      <c r="V58">
        <v>6.1213236513157891</v>
      </c>
      <c r="W58">
        <v>13.697617041553748</v>
      </c>
      <c r="X58">
        <v>43.28759840257235</v>
      </c>
      <c r="Y58">
        <v>0</v>
      </c>
      <c r="Z58">
        <v>1.9246735227272729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12.8290969508</v>
      </c>
      <c r="AH58">
        <v>0</v>
      </c>
      <c r="AI58">
        <v>0</v>
      </c>
      <c r="AJ58">
        <v>0</v>
      </c>
      <c r="AK58">
        <v>16.103783800000002</v>
      </c>
      <c r="AL58">
        <v>0</v>
      </c>
      <c r="AM58">
        <v>0</v>
      </c>
      <c r="AN58">
        <v>0.79133200000000004</v>
      </c>
      <c r="AO58">
        <v>0</v>
      </c>
      <c r="AP58">
        <v>0.30245502684341341</v>
      </c>
      <c r="AQ58">
        <v>0</v>
      </c>
      <c r="AR58">
        <v>0.65165879999999998</v>
      </c>
      <c r="AS58">
        <v>1.4292627504460305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583.51033234218221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5.2899356854544575</v>
      </c>
      <c r="L59">
        <v>331.89424604284767</v>
      </c>
      <c r="M59">
        <v>25.67122690883021</v>
      </c>
      <c r="N59">
        <v>34.861917407374818</v>
      </c>
      <c r="O59">
        <v>0</v>
      </c>
      <c r="P59">
        <v>37.065451769014309</v>
      </c>
      <c r="Q59">
        <v>6.4386960945874936</v>
      </c>
      <c r="R59">
        <v>12.511691272727271</v>
      </c>
      <c r="S59">
        <v>7.7885663047960554</v>
      </c>
      <c r="T59">
        <v>0</v>
      </c>
      <c r="U59">
        <v>24.849798910291415</v>
      </c>
      <c r="V59">
        <v>6.1213236513157891</v>
      </c>
      <c r="W59">
        <v>13.697617041553748</v>
      </c>
      <c r="X59">
        <v>43.28759840257235</v>
      </c>
      <c r="Y59">
        <v>0</v>
      </c>
      <c r="Z59">
        <v>1.9246735227272729</v>
      </c>
      <c r="AA59">
        <v>0</v>
      </c>
      <c r="AB59">
        <v>0</v>
      </c>
      <c r="AC59">
        <v>0</v>
      </c>
      <c r="AD59">
        <v>0</v>
      </c>
      <c r="AE59">
        <v>0.56796480000000005</v>
      </c>
      <c r="AF59">
        <v>0</v>
      </c>
      <c r="AG59">
        <v>12.8290969508</v>
      </c>
      <c r="AH59">
        <v>0</v>
      </c>
      <c r="AI59">
        <v>0</v>
      </c>
      <c r="AJ59">
        <v>0</v>
      </c>
      <c r="AK59">
        <v>16.103783800000002</v>
      </c>
      <c r="AL59">
        <v>0</v>
      </c>
      <c r="AM59">
        <v>0</v>
      </c>
      <c r="AN59">
        <v>0.79133200000000004</v>
      </c>
      <c r="AO59">
        <v>0</v>
      </c>
      <c r="AP59">
        <v>0.30245502684341341</v>
      </c>
      <c r="AQ59">
        <v>0</v>
      </c>
      <c r="AR59">
        <v>0.65165879999999998</v>
      </c>
      <c r="AS59">
        <v>1.4292627504460305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584.07829714218224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5.2899356854544575</v>
      </c>
      <c r="L60">
        <v>331.89424604284767</v>
      </c>
      <c r="M60">
        <v>25.67122690883021</v>
      </c>
      <c r="N60">
        <v>34.861917407374818</v>
      </c>
      <c r="O60">
        <v>0</v>
      </c>
      <c r="P60">
        <v>37.065451769014309</v>
      </c>
      <c r="Q60">
        <v>6.4386960945874936</v>
      </c>
      <c r="R60">
        <v>12.511691272727271</v>
      </c>
      <c r="S60">
        <v>7.7885663047960554</v>
      </c>
      <c r="T60">
        <v>0</v>
      </c>
      <c r="U60">
        <v>24.849798910291415</v>
      </c>
      <c r="V60">
        <v>6.1213236513157891</v>
      </c>
      <c r="W60">
        <v>13.697617041553748</v>
      </c>
      <c r="X60">
        <v>43.28759840257235</v>
      </c>
      <c r="Y60">
        <v>0</v>
      </c>
      <c r="Z60">
        <v>1.9246735227272729</v>
      </c>
      <c r="AA60">
        <v>0</v>
      </c>
      <c r="AB60">
        <v>0</v>
      </c>
      <c r="AC60">
        <v>0</v>
      </c>
      <c r="AD60">
        <v>0</v>
      </c>
      <c r="AE60">
        <v>0.56796480000000005</v>
      </c>
      <c r="AF60">
        <v>0</v>
      </c>
      <c r="AG60">
        <v>12.8290969508</v>
      </c>
      <c r="AH60">
        <v>0</v>
      </c>
      <c r="AI60">
        <v>0</v>
      </c>
      <c r="AJ60">
        <v>0</v>
      </c>
      <c r="AK60">
        <v>16.103783800000002</v>
      </c>
      <c r="AL60">
        <v>0</v>
      </c>
      <c r="AM60">
        <v>0</v>
      </c>
      <c r="AN60">
        <v>0.79133200000000004</v>
      </c>
      <c r="AO60">
        <v>0</v>
      </c>
      <c r="AP60">
        <v>0.30245502684341341</v>
      </c>
      <c r="AQ60">
        <v>0</v>
      </c>
      <c r="AR60">
        <v>0.65165879999999998</v>
      </c>
      <c r="AS60">
        <v>1.4292627504460305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584.07829714218224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5.2500201294501929</v>
      </c>
      <c r="L61">
        <v>331.88957177739161</v>
      </c>
      <c r="M61">
        <v>25.67122690883021</v>
      </c>
      <c r="N61">
        <v>34.861917407374818</v>
      </c>
      <c r="O61">
        <v>0</v>
      </c>
      <c r="P61">
        <v>37.065451769014309</v>
      </c>
      <c r="Q61">
        <v>6.4402577227251063</v>
      </c>
      <c r="R61">
        <v>12.408430951285858</v>
      </c>
      <c r="S61">
        <v>7.6593981866987173</v>
      </c>
      <c r="T61">
        <v>0</v>
      </c>
      <c r="U61">
        <v>24.849798910291415</v>
      </c>
      <c r="V61">
        <v>6.1206936409227684</v>
      </c>
      <c r="W61">
        <v>13.697617041553748</v>
      </c>
      <c r="X61">
        <v>43.28759840257235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0.56796480000000005</v>
      </c>
      <c r="AF61">
        <v>0</v>
      </c>
      <c r="AG61">
        <v>12.8290969508</v>
      </c>
      <c r="AH61">
        <v>0</v>
      </c>
      <c r="AI61">
        <v>0</v>
      </c>
      <c r="AJ61">
        <v>0</v>
      </c>
      <c r="AK61">
        <v>16.103783800000002</v>
      </c>
      <c r="AL61">
        <v>0</v>
      </c>
      <c r="AM61">
        <v>0</v>
      </c>
      <c r="AN61">
        <v>0.79133200000000004</v>
      </c>
      <c r="AO61">
        <v>0</v>
      </c>
      <c r="AP61">
        <v>0.30245502684341341</v>
      </c>
      <c r="AQ61">
        <v>4.1653830399999991</v>
      </c>
      <c r="AR61">
        <v>0.65165879999999998</v>
      </c>
      <c r="AS61">
        <v>1.4292627504460305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586.04292001620058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5.2900521233619067</v>
      </c>
      <c r="L62">
        <v>331.88957177739161</v>
      </c>
      <c r="M62">
        <v>25.67122690883021</v>
      </c>
      <c r="N62">
        <v>34.861917407374818</v>
      </c>
      <c r="O62">
        <v>0</v>
      </c>
      <c r="P62">
        <v>37.065451769014309</v>
      </c>
      <c r="Q62">
        <v>6.4402577227251063</v>
      </c>
      <c r="R62">
        <v>12.516708397156167</v>
      </c>
      <c r="S62">
        <v>7.7891642394643563</v>
      </c>
      <c r="T62">
        <v>0</v>
      </c>
      <c r="U62">
        <v>24.849798910291415</v>
      </c>
      <c r="V62">
        <v>6.1206936409227684</v>
      </c>
      <c r="W62">
        <v>13.697617041553748</v>
      </c>
      <c r="X62">
        <v>43.28759840257235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0.56796480000000005</v>
      </c>
      <c r="AF62">
        <v>0</v>
      </c>
      <c r="AG62">
        <v>12.8290969508</v>
      </c>
      <c r="AH62">
        <v>0</v>
      </c>
      <c r="AI62">
        <v>0</v>
      </c>
      <c r="AJ62">
        <v>0</v>
      </c>
      <c r="AK62">
        <v>16.103783800000002</v>
      </c>
      <c r="AL62">
        <v>0</v>
      </c>
      <c r="AM62">
        <v>0</v>
      </c>
      <c r="AN62">
        <v>0.79133200000000004</v>
      </c>
      <c r="AO62">
        <v>0</v>
      </c>
      <c r="AP62">
        <v>0.30245502684341341</v>
      </c>
      <c r="AQ62">
        <v>4.1653830399999991</v>
      </c>
      <c r="AR62">
        <v>0.65165879999999998</v>
      </c>
      <c r="AS62">
        <v>1.4292627504460305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586.3209955087483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8.9599881114409357</v>
      </c>
      <c r="L63">
        <v>371.00864488218861</v>
      </c>
      <c r="M63">
        <v>25.67122690883021</v>
      </c>
      <c r="N63">
        <v>34.861917407374818</v>
      </c>
      <c r="O63">
        <v>0</v>
      </c>
      <c r="P63">
        <v>37.065451769014309</v>
      </c>
      <c r="Q63">
        <v>6.4402577227251063</v>
      </c>
      <c r="R63">
        <v>12.516708397156167</v>
      </c>
      <c r="S63">
        <v>7.7891642394643563</v>
      </c>
      <c r="T63">
        <v>0</v>
      </c>
      <c r="U63">
        <v>24.849798910291415</v>
      </c>
      <c r="V63">
        <v>6.1206936409227684</v>
      </c>
      <c r="W63">
        <v>13.697617041553748</v>
      </c>
      <c r="X63">
        <v>43.28759840257235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0.56796480000000005</v>
      </c>
      <c r="AF63">
        <v>0</v>
      </c>
      <c r="AG63">
        <v>12.8290969508</v>
      </c>
      <c r="AH63">
        <v>0</v>
      </c>
      <c r="AI63">
        <v>0</v>
      </c>
      <c r="AJ63">
        <v>0</v>
      </c>
      <c r="AK63">
        <v>16.103783800000002</v>
      </c>
      <c r="AL63">
        <v>0</v>
      </c>
      <c r="AM63">
        <v>0</v>
      </c>
      <c r="AN63">
        <v>0.79133200000000004</v>
      </c>
      <c r="AO63">
        <v>0</v>
      </c>
      <c r="AP63">
        <v>0</v>
      </c>
      <c r="AQ63">
        <v>4.1653830399999991</v>
      </c>
      <c r="AR63">
        <v>3.9099528000000006</v>
      </c>
      <c r="AS63">
        <v>1.4292627504460305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632.06584357478096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8.9200440334833431</v>
      </c>
      <c r="L64">
        <v>371.00864488218861</v>
      </c>
      <c r="M64">
        <v>25.67122690883021</v>
      </c>
      <c r="N64">
        <v>34.861917407374818</v>
      </c>
      <c r="O64">
        <v>0</v>
      </c>
      <c r="P64">
        <v>37.065451769014309</v>
      </c>
      <c r="Q64">
        <v>6.4402577227251063</v>
      </c>
      <c r="R64">
        <v>12.516708397156167</v>
      </c>
      <c r="S64">
        <v>7.7891642394643563</v>
      </c>
      <c r="T64">
        <v>0</v>
      </c>
      <c r="U64">
        <v>24.849798910291415</v>
      </c>
      <c r="V64">
        <v>6.1206936409227684</v>
      </c>
      <c r="W64">
        <v>13.697617041553748</v>
      </c>
      <c r="X64">
        <v>43.28759840257235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0.56796480000000005</v>
      </c>
      <c r="AF64">
        <v>0</v>
      </c>
      <c r="AG64">
        <v>12.8290969508</v>
      </c>
      <c r="AH64">
        <v>0</v>
      </c>
      <c r="AI64">
        <v>0</v>
      </c>
      <c r="AJ64">
        <v>0</v>
      </c>
      <c r="AK64">
        <v>16.103783800000002</v>
      </c>
      <c r="AL64">
        <v>0</v>
      </c>
      <c r="AM64">
        <v>0</v>
      </c>
      <c r="AN64">
        <v>0.79133200000000004</v>
      </c>
      <c r="AO64">
        <v>0</v>
      </c>
      <c r="AP64">
        <v>0</v>
      </c>
      <c r="AQ64">
        <v>8.3679569999999988</v>
      </c>
      <c r="AR64">
        <v>3.9099528000000006</v>
      </c>
      <c r="AS64">
        <v>1.4292627504460305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636.22847345682339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8.9598531156529173</v>
      </c>
      <c r="L65">
        <v>371.00864488218861</v>
      </c>
      <c r="M65">
        <v>25.67122690883021</v>
      </c>
      <c r="N65">
        <v>34.861917407374818</v>
      </c>
      <c r="O65">
        <v>0</v>
      </c>
      <c r="P65">
        <v>37.065451769014309</v>
      </c>
      <c r="Q65">
        <v>6.4402577227251063</v>
      </c>
      <c r="R65">
        <v>12.516708397156167</v>
      </c>
      <c r="S65">
        <v>7.7891642394643563</v>
      </c>
      <c r="T65">
        <v>0</v>
      </c>
      <c r="U65">
        <v>24.849798910291415</v>
      </c>
      <c r="V65">
        <v>6.1206936409227684</v>
      </c>
      <c r="W65">
        <v>13.697617041553748</v>
      </c>
      <c r="X65">
        <v>43.28759840257235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0.56796480000000005</v>
      </c>
      <c r="AF65">
        <v>0</v>
      </c>
      <c r="AG65">
        <v>12.8290969508</v>
      </c>
      <c r="AH65">
        <v>0</v>
      </c>
      <c r="AI65">
        <v>0</v>
      </c>
      <c r="AJ65">
        <v>0</v>
      </c>
      <c r="AK65">
        <v>16.103783800000002</v>
      </c>
      <c r="AL65">
        <v>0</v>
      </c>
      <c r="AM65">
        <v>0</v>
      </c>
      <c r="AN65">
        <v>0.79133200000000004</v>
      </c>
      <c r="AO65">
        <v>0</v>
      </c>
      <c r="AP65">
        <v>0</v>
      </c>
      <c r="AQ65">
        <v>8.3679569999999988</v>
      </c>
      <c r="AR65">
        <v>3.9099528000000006</v>
      </c>
      <c r="AS65">
        <v>1.5880697227178118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636.42708951126474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8.9598531156529173</v>
      </c>
      <c r="L66">
        <v>371.00864488218861</v>
      </c>
      <c r="M66">
        <v>25.67122690883021</v>
      </c>
      <c r="N66">
        <v>34.861917407374818</v>
      </c>
      <c r="O66">
        <v>0</v>
      </c>
      <c r="P66">
        <v>37.065451769014309</v>
      </c>
      <c r="Q66">
        <v>6.4402577227251063</v>
      </c>
      <c r="R66">
        <v>12.516708397156167</v>
      </c>
      <c r="S66">
        <v>7.7891642394643563</v>
      </c>
      <c r="T66">
        <v>0</v>
      </c>
      <c r="U66">
        <v>24.849798910291415</v>
      </c>
      <c r="V66">
        <v>6.1206936409227684</v>
      </c>
      <c r="W66">
        <v>13.697617041553748</v>
      </c>
      <c r="X66">
        <v>43.28759840257235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0.56796480000000005</v>
      </c>
      <c r="AF66">
        <v>0</v>
      </c>
      <c r="AG66">
        <v>12.8290969508</v>
      </c>
      <c r="AH66">
        <v>6.7079875200000014</v>
      </c>
      <c r="AI66">
        <v>0</v>
      </c>
      <c r="AJ66">
        <v>0</v>
      </c>
      <c r="AK66">
        <v>16.103783800000002</v>
      </c>
      <c r="AL66">
        <v>0</v>
      </c>
      <c r="AM66">
        <v>0</v>
      </c>
      <c r="AN66">
        <v>0.79133200000000004</v>
      </c>
      <c r="AO66">
        <v>0</v>
      </c>
      <c r="AP66">
        <v>0</v>
      </c>
      <c r="AQ66">
        <v>12.830867399999997</v>
      </c>
      <c r="AR66">
        <v>3.9099528000000006</v>
      </c>
      <c r="AS66">
        <v>1.5880697227178118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647.59798743126464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8.9598531156529173</v>
      </c>
      <c r="L67">
        <v>371.00864488218861</v>
      </c>
      <c r="M67">
        <v>25.67122690883021</v>
      </c>
      <c r="N67">
        <v>34.861917407374818</v>
      </c>
      <c r="O67">
        <v>0</v>
      </c>
      <c r="P67">
        <v>37.065451769014309</v>
      </c>
      <c r="Q67">
        <v>6.4402577227251063</v>
      </c>
      <c r="R67">
        <v>12.516708397156167</v>
      </c>
      <c r="S67">
        <v>7.7891642394643563</v>
      </c>
      <c r="T67">
        <v>0</v>
      </c>
      <c r="U67">
        <v>24.849798910291415</v>
      </c>
      <c r="V67">
        <v>6.1206936409227684</v>
      </c>
      <c r="W67">
        <v>13.697617041553748</v>
      </c>
      <c r="X67">
        <v>43.28759840257235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0.56796480000000005</v>
      </c>
      <c r="AF67">
        <v>0</v>
      </c>
      <c r="AG67">
        <v>12.8290969508</v>
      </c>
      <c r="AH67">
        <v>6.7079875200000014</v>
      </c>
      <c r="AI67">
        <v>0</v>
      </c>
      <c r="AJ67">
        <v>0</v>
      </c>
      <c r="AK67">
        <v>16.103783800000002</v>
      </c>
      <c r="AL67">
        <v>0</v>
      </c>
      <c r="AM67">
        <v>0</v>
      </c>
      <c r="AN67">
        <v>0.79133200000000004</v>
      </c>
      <c r="AO67">
        <v>0</v>
      </c>
      <c r="AP67">
        <v>0</v>
      </c>
      <c r="AQ67">
        <v>12.830867399999997</v>
      </c>
      <c r="AR67">
        <v>7.8199056000000011</v>
      </c>
      <c r="AS67">
        <v>4.9230158336306875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654.84288634217739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8.9598531156529173</v>
      </c>
      <c r="L68">
        <v>371.00864488218861</v>
      </c>
      <c r="M68">
        <v>25.67122690883021</v>
      </c>
      <c r="N68">
        <v>34.861917407374818</v>
      </c>
      <c r="O68">
        <v>0</v>
      </c>
      <c r="P68">
        <v>37.065451769014309</v>
      </c>
      <c r="Q68">
        <v>6.4402577227251063</v>
      </c>
      <c r="R68">
        <v>12.516708397156167</v>
      </c>
      <c r="S68">
        <v>7.7891642394643563</v>
      </c>
      <c r="T68">
        <v>0</v>
      </c>
      <c r="U68">
        <v>24.849798910291415</v>
      </c>
      <c r="V68">
        <v>6.1206936409227684</v>
      </c>
      <c r="W68">
        <v>13.697617041553748</v>
      </c>
      <c r="X68">
        <v>43.28759840257235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0.56796480000000005</v>
      </c>
      <c r="AF68">
        <v>0</v>
      </c>
      <c r="AG68">
        <v>12.8290969508</v>
      </c>
      <c r="AH68">
        <v>6.7079875200000014</v>
      </c>
      <c r="AI68">
        <v>0</v>
      </c>
      <c r="AJ68">
        <v>0</v>
      </c>
      <c r="AK68">
        <v>16.103783800000002</v>
      </c>
      <c r="AL68">
        <v>0</v>
      </c>
      <c r="AM68">
        <v>0</v>
      </c>
      <c r="AN68">
        <v>0.79133200000000004</v>
      </c>
      <c r="AO68">
        <v>0</v>
      </c>
      <c r="AP68">
        <v>0</v>
      </c>
      <c r="AQ68">
        <v>12.830867399999997</v>
      </c>
      <c r="AR68">
        <v>7.8199056000000011</v>
      </c>
      <c r="AS68">
        <v>4.9230158336306875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654.84288634217739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8.9598531156529173</v>
      </c>
      <c r="L69">
        <v>371.00864488218861</v>
      </c>
      <c r="M69">
        <v>25.67122690883021</v>
      </c>
      <c r="N69">
        <v>34.861917407374818</v>
      </c>
      <c r="O69">
        <v>0</v>
      </c>
      <c r="P69">
        <v>37.065451769014309</v>
      </c>
      <c r="Q69">
        <v>6.4402577227251063</v>
      </c>
      <c r="R69">
        <v>12.516708397156167</v>
      </c>
      <c r="S69">
        <v>7.7891642394643563</v>
      </c>
      <c r="T69">
        <v>0</v>
      </c>
      <c r="U69">
        <v>24.849798910291415</v>
      </c>
      <c r="V69">
        <v>6.1206936409227684</v>
      </c>
      <c r="W69">
        <v>13.697617041553748</v>
      </c>
      <c r="X69">
        <v>43.28759840257235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0.56796480000000005</v>
      </c>
      <c r="AF69">
        <v>2.6772458772819476</v>
      </c>
      <c r="AG69">
        <v>12.8290969508</v>
      </c>
      <c r="AH69">
        <v>6.9036372173600853</v>
      </c>
      <c r="AI69">
        <v>0</v>
      </c>
      <c r="AJ69">
        <v>0</v>
      </c>
      <c r="AK69">
        <v>16.103783800000002</v>
      </c>
      <c r="AL69">
        <v>0</v>
      </c>
      <c r="AM69">
        <v>0</v>
      </c>
      <c r="AN69">
        <v>0.79133200000000004</v>
      </c>
      <c r="AO69">
        <v>0</v>
      </c>
      <c r="AP69">
        <v>0</v>
      </c>
      <c r="AQ69">
        <v>12.830867399999997</v>
      </c>
      <c r="AR69">
        <v>0.65165879999999998</v>
      </c>
      <c r="AS69">
        <v>4.9230158336306875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650.54753511681952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8.9598531156529173</v>
      </c>
      <c r="L70">
        <v>371.00864488218861</v>
      </c>
      <c r="M70">
        <v>25.67122690883021</v>
      </c>
      <c r="N70">
        <v>34.861917407374818</v>
      </c>
      <c r="O70">
        <v>0</v>
      </c>
      <c r="P70">
        <v>37.065451769014309</v>
      </c>
      <c r="Q70">
        <v>6.4402577227251063</v>
      </c>
      <c r="R70">
        <v>12.516708397156167</v>
      </c>
      <c r="S70">
        <v>7.7891642394643563</v>
      </c>
      <c r="T70">
        <v>0</v>
      </c>
      <c r="U70">
        <v>24.849798910291415</v>
      </c>
      <c r="V70">
        <v>6.1206936409227684</v>
      </c>
      <c r="W70">
        <v>13.697617041553748</v>
      </c>
      <c r="X70">
        <v>43.28759840257235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0.56796480000000005</v>
      </c>
      <c r="AF70">
        <v>2.6772458772819476</v>
      </c>
      <c r="AG70">
        <v>12.8290969508</v>
      </c>
      <c r="AH70">
        <v>13.695474519999999</v>
      </c>
      <c r="AI70">
        <v>0</v>
      </c>
      <c r="AJ70">
        <v>0</v>
      </c>
      <c r="AK70">
        <v>16.103783800000002</v>
      </c>
      <c r="AL70">
        <v>0</v>
      </c>
      <c r="AM70">
        <v>0</v>
      </c>
      <c r="AN70">
        <v>0.79133200000000004</v>
      </c>
      <c r="AO70">
        <v>0</v>
      </c>
      <c r="AP70">
        <v>0</v>
      </c>
      <c r="AQ70">
        <v>13.054012919999998</v>
      </c>
      <c r="AR70">
        <v>0.48874410000000007</v>
      </c>
      <c r="AS70">
        <v>4.9230158336306875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657.39960323945934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8.9598531156529173</v>
      </c>
      <c r="L71">
        <v>371.00864488218861</v>
      </c>
      <c r="M71">
        <v>25.67122690883021</v>
      </c>
      <c r="N71">
        <v>34.861917407374818</v>
      </c>
      <c r="O71">
        <v>0</v>
      </c>
      <c r="P71">
        <v>37.065451769014309</v>
      </c>
      <c r="Q71">
        <v>6.4402577227251063</v>
      </c>
      <c r="R71">
        <v>12.516708397156167</v>
      </c>
      <c r="S71">
        <v>7.7891642394643563</v>
      </c>
      <c r="T71">
        <v>0</v>
      </c>
      <c r="U71">
        <v>24.849798910291415</v>
      </c>
      <c r="V71">
        <v>6.1206936409227684</v>
      </c>
      <c r="W71">
        <v>13.697617041553748</v>
      </c>
      <c r="X71">
        <v>43.28759840257235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2.3393916000000003</v>
      </c>
      <c r="AE71">
        <v>4.8632933761496497</v>
      </c>
      <c r="AF71">
        <v>5.3544920613590259</v>
      </c>
      <c r="AG71">
        <v>12.8290969508</v>
      </c>
      <c r="AH71">
        <v>20.682961520000003</v>
      </c>
      <c r="AI71">
        <v>0</v>
      </c>
      <c r="AJ71">
        <v>0</v>
      </c>
      <c r="AK71">
        <v>16.103783800000002</v>
      </c>
      <c r="AL71">
        <v>0</v>
      </c>
      <c r="AM71">
        <v>0</v>
      </c>
      <c r="AN71">
        <v>0.79133200000000004</v>
      </c>
      <c r="AO71">
        <v>0</v>
      </c>
      <c r="AP71">
        <v>0</v>
      </c>
      <c r="AQ71">
        <v>13.054012919999998</v>
      </c>
      <c r="AR71">
        <v>0.48874410000000007</v>
      </c>
      <c r="AS71">
        <v>4.9230158336306875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673.69905659968606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8.9598531156529173</v>
      </c>
      <c r="L72">
        <v>371.00864488218861</v>
      </c>
      <c r="M72">
        <v>25.67122690883021</v>
      </c>
      <c r="N72">
        <v>34.861917407374818</v>
      </c>
      <c r="O72">
        <v>0</v>
      </c>
      <c r="P72">
        <v>37.065451769014309</v>
      </c>
      <c r="Q72">
        <v>6.4402577227251063</v>
      </c>
      <c r="R72">
        <v>12.516708397156167</v>
      </c>
      <c r="S72">
        <v>7.7891642394643563</v>
      </c>
      <c r="T72">
        <v>0</v>
      </c>
      <c r="U72">
        <v>24.849798910291415</v>
      </c>
      <c r="V72">
        <v>6.1206936409227684</v>
      </c>
      <c r="W72">
        <v>13.697617041553748</v>
      </c>
      <c r="X72">
        <v>43.28759840257235</v>
      </c>
      <c r="Y72">
        <v>0</v>
      </c>
      <c r="Z72">
        <v>0.32467499999999999</v>
      </c>
      <c r="AA72">
        <v>2.0748095333333332</v>
      </c>
      <c r="AB72">
        <v>0.98364499999999988</v>
      </c>
      <c r="AC72">
        <v>0</v>
      </c>
      <c r="AD72">
        <v>4.7505246749432253</v>
      </c>
      <c r="AE72">
        <v>9.7265864455183166</v>
      </c>
      <c r="AF72">
        <v>8.0317379386409726</v>
      </c>
      <c r="AG72">
        <v>12.8290969508</v>
      </c>
      <c r="AH72">
        <v>27.614548562639921</v>
      </c>
      <c r="AI72">
        <v>0</v>
      </c>
      <c r="AJ72">
        <v>0</v>
      </c>
      <c r="AK72">
        <v>16.103783800000002</v>
      </c>
      <c r="AL72">
        <v>0</v>
      </c>
      <c r="AM72">
        <v>0.86560753863465867</v>
      </c>
      <c r="AN72">
        <v>0.79133200000000004</v>
      </c>
      <c r="AO72">
        <v>0</v>
      </c>
      <c r="AP72">
        <v>0</v>
      </c>
      <c r="AQ72">
        <v>13.054012919999998</v>
      </c>
      <c r="AR72">
        <v>0.48874410000000007</v>
      </c>
      <c r="AS72">
        <v>1.5880697227178118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691.49610662497503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8.9598531156529173</v>
      </c>
      <c r="L73">
        <v>371.00864488218861</v>
      </c>
      <c r="M73">
        <v>25.67122690883021</v>
      </c>
      <c r="N73">
        <v>34.861917407374818</v>
      </c>
      <c r="O73">
        <v>0</v>
      </c>
      <c r="P73">
        <v>37.065451769014309</v>
      </c>
      <c r="Q73">
        <v>6.4402577227251063</v>
      </c>
      <c r="R73">
        <v>12.516708397156167</v>
      </c>
      <c r="S73">
        <v>7.7891642394643563</v>
      </c>
      <c r="T73">
        <v>0</v>
      </c>
      <c r="U73">
        <v>24.849798910291415</v>
      </c>
      <c r="V73">
        <v>6.1206936409227684</v>
      </c>
      <c r="W73">
        <v>13.697617041553748</v>
      </c>
      <c r="X73">
        <v>43.28759840257235</v>
      </c>
      <c r="Y73">
        <v>0</v>
      </c>
      <c r="Z73">
        <v>5.7740202613636367</v>
      </c>
      <c r="AA73">
        <v>4.1029941333333326</v>
      </c>
      <c r="AB73">
        <v>11.662094984996248</v>
      </c>
      <c r="AC73">
        <v>0</v>
      </c>
      <c r="AD73">
        <v>5.3930773542013632</v>
      </c>
      <c r="AE73">
        <v>9.7265864455183166</v>
      </c>
      <c r="AF73">
        <v>11.500517710446248</v>
      </c>
      <c r="AG73">
        <v>12.8290969508</v>
      </c>
      <c r="AH73">
        <v>34.518185779999996</v>
      </c>
      <c r="AI73">
        <v>0</v>
      </c>
      <c r="AJ73">
        <v>0</v>
      </c>
      <c r="AK73">
        <v>16.103783800000002</v>
      </c>
      <c r="AL73">
        <v>0</v>
      </c>
      <c r="AM73">
        <v>1.5580936309077271</v>
      </c>
      <c r="AN73">
        <v>0.79133200000000004</v>
      </c>
      <c r="AO73">
        <v>0</v>
      </c>
      <c r="AP73">
        <v>0</v>
      </c>
      <c r="AQ73">
        <v>13.054012919999998</v>
      </c>
      <c r="AR73">
        <v>0.97748820000000014</v>
      </c>
      <c r="AS73">
        <v>1.5880697227178118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721.84828633203153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8.9598531156529173</v>
      </c>
      <c r="L74">
        <v>371.00864488218861</v>
      </c>
      <c r="M74">
        <v>25.67122690883021</v>
      </c>
      <c r="N74">
        <v>34.861917407374818</v>
      </c>
      <c r="O74">
        <v>0</v>
      </c>
      <c r="P74">
        <v>37.065451769014309</v>
      </c>
      <c r="Q74">
        <v>6.4402577227251063</v>
      </c>
      <c r="R74">
        <v>12.516708397156167</v>
      </c>
      <c r="S74">
        <v>7.7891642394643563</v>
      </c>
      <c r="T74">
        <v>0</v>
      </c>
      <c r="U74">
        <v>24.849798910291415</v>
      </c>
      <c r="V74">
        <v>6.1206936409227684</v>
      </c>
      <c r="W74">
        <v>13.697617041553748</v>
      </c>
      <c r="X74">
        <v>43.28759840257235</v>
      </c>
      <c r="Y74">
        <v>0</v>
      </c>
      <c r="Z74">
        <v>5.7740202613636367</v>
      </c>
      <c r="AA74">
        <v>6.5274906666666661</v>
      </c>
      <c r="AB74">
        <v>11.662094984996248</v>
      </c>
      <c r="AC74">
        <v>0</v>
      </c>
      <c r="AD74">
        <v>8.0896161847085537</v>
      </c>
      <c r="AE74">
        <v>9.7265864455183166</v>
      </c>
      <c r="AF74">
        <v>11.500517710446248</v>
      </c>
      <c r="AG74">
        <v>12.8290969508</v>
      </c>
      <c r="AH74">
        <v>34.518185779999996</v>
      </c>
      <c r="AI74">
        <v>0</v>
      </c>
      <c r="AJ74">
        <v>0</v>
      </c>
      <c r="AK74">
        <v>16.103783800000002</v>
      </c>
      <c r="AL74">
        <v>0</v>
      </c>
      <c r="AM74">
        <v>1.5580936309077271</v>
      </c>
      <c r="AN74">
        <v>0.79133200000000004</v>
      </c>
      <c r="AO74">
        <v>0</v>
      </c>
      <c r="AP74">
        <v>0</v>
      </c>
      <c r="AQ74">
        <v>13.054012919999998</v>
      </c>
      <c r="AR74">
        <v>0.97748820000000014</v>
      </c>
      <c r="AS74">
        <v>1.5880697227178118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726.96932169587205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8.9598531156529173</v>
      </c>
      <c r="L75">
        <v>371.00864488218861</v>
      </c>
      <c r="M75">
        <v>25.67122690883021</v>
      </c>
      <c r="N75">
        <v>34.861917407374818</v>
      </c>
      <c r="O75">
        <v>0</v>
      </c>
      <c r="P75">
        <v>37.065451769014309</v>
      </c>
      <c r="Q75">
        <v>6.4402577227251063</v>
      </c>
      <c r="R75">
        <v>12.516708397156167</v>
      </c>
      <c r="S75">
        <v>7.7891642394643563</v>
      </c>
      <c r="T75">
        <v>0</v>
      </c>
      <c r="U75">
        <v>24.849798910291415</v>
      </c>
      <c r="V75">
        <v>6.1206936409227684</v>
      </c>
      <c r="W75">
        <v>13.697617041553748</v>
      </c>
      <c r="X75">
        <v>43.28759840257235</v>
      </c>
      <c r="Y75">
        <v>0</v>
      </c>
      <c r="Z75">
        <v>5.7740202613636367</v>
      </c>
      <c r="AA75">
        <v>7.6931139999999996</v>
      </c>
      <c r="AB75">
        <v>11.662094984996248</v>
      </c>
      <c r="AC75">
        <v>0</v>
      </c>
      <c r="AD75">
        <v>8.0896161847085537</v>
      </c>
      <c r="AE75">
        <v>9.7265864455183166</v>
      </c>
      <c r="AF75">
        <v>11.500517710446248</v>
      </c>
      <c r="AG75">
        <v>12.8290969508</v>
      </c>
      <c r="AH75">
        <v>34.518185779999996</v>
      </c>
      <c r="AI75">
        <v>0</v>
      </c>
      <c r="AJ75">
        <v>0</v>
      </c>
      <c r="AK75">
        <v>16.103783800000002</v>
      </c>
      <c r="AL75">
        <v>0</v>
      </c>
      <c r="AM75">
        <v>1.5580936309077271</v>
      </c>
      <c r="AN75">
        <v>0.79133200000000004</v>
      </c>
      <c r="AO75">
        <v>0</v>
      </c>
      <c r="AP75">
        <v>0</v>
      </c>
      <c r="AQ75">
        <v>13.054012919999998</v>
      </c>
      <c r="AR75">
        <v>0.97748820000000014</v>
      </c>
      <c r="AS75">
        <v>1.7865783613589059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728.33345366784647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8.9598531156529173</v>
      </c>
      <c r="L76">
        <v>371.00864488218861</v>
      </c>
      <c r="M76">
        <v>25.67122690883021</v>
      </c>
      <c r="N76">
        <v>34.861917407374818</v>
      </c>
      <c r="O76">
        <v>0</v>
      </c>
      <c r="P76">
        <v>37.065451769014309</v>
      </c>
      <c r="Q76">
        <v>6.4402577227251063</v>
      </c>
      <c r="R76">
        <v>12.516708397156167</v>
      </c>
      <c r="S76">
        <v>7.7891642394643563</v>
      </c>
      <c r="T76">
        <v>0</v>
      </c>
      <c r="U76">
        <v>24.849798910291415</v>
      </c>
      <c r="V76">
        <v>6.1206936409227684</v>
      </c>
      <c r="W76">
        <v>13.697617041553748</v>
      </c>
      <c r="X76">
        <v>43.28759840257235</v>
      </c>
      <c r="Y76">
        <v>0</v>
      </c>
      <c r="Z76">
        <v>3.8493467386363638</v>
      </c>
      <c r="AA76">
        <v>7.6931139999999996</v>
      </c>
      <c r="AB76">
        <v>11.662094984996248</v>
      </c>
      <c r="AC76">
        <v>0</v>
      </c>
      <c r="AD76">
        <v>8.0896161847085537</v>
      </c>
      <c r="AE76">
        <v>9.7265864455183166</v>
      </c>
      <c r="AF76">
        <v>11.500517710446248</v>
      </c>
      <c r="AG76">
        <v>12.8290969508</v>
      </c>
      <c r="AH76">
        <v>34.518185779999996</v>
      </c>
      <c r="AI76">
        <v>0</v>
      </c>
      <c r="AJ76">
        <v>0</v>
      </c>
      <c r="AK76">
        <v>16.103783800000002</v>
      </c>
      <c r="AL76">
        <v>0</v>
      </c>
      <c r="AM76">
        <v>1.5580936309077271</v>
      </c>
      <c r="AN76">
        <v>0.79133200000000004</v>
      </c>
      <c r="AO76">
        <v>0</v>
      </c>
      <c r="AP76">
        <v>0</v>
      </c>
      <c r="AQ76">
        <v>13.054012919999998</v>
      </c>
      <c r="AR76">
        <v>1.9549764000000003</v>
      </c>
      <c r="AS76">
        <v>1.7865783613589059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727.38626834511911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8.9598531156529173</v>
      </c>
      <c r="L77">
        <v>371.00864488218861</v>
      </c>
      <c r="M77">
        <v>25.67122690883021</v>
      </c>
      <c r="N77">
        <v>34.861917407374818</v>
      </c>
      <c r="O77">
        <v>0</v>
      </c>
      <c r="P77">
        <v>37.065451769014309</v>
      </c>
      <c r="Q77">
        <v>6.4402577227251063</v>
      </c>
      <c r="R77">
        <v>12.516708397156167</v>
      </c>
      <c r="S77">
        <v>7.7891642394643563</v>
      </c>
      <c r="T77">
        <v>0</v>
      </c>
      <c r="U77">
        <v>24.849798910291415</v>
      </c>
      <c r="V77">
        <v>6.1206936409227684</v>
      </c>
      <c r="W77">
        <v>13.697617041553748</v>
      </c>
      <c r="X77">
        <v>43.28759840257235</v>
      </c>
      <c r="Y77">
        <v>0</v>
      </c>
      <c r="Z77">
        <v>3.8493467386363638</v>
      </c>
      <c r="AA77">
        <v>7.6931139999999996</v>
      </c>
      <c r="AB77">
        <v>11.662094984996248</v>
      </c>
      <c r="AC77">
        <v>0</v>
      </c>
      <c r="AD77">
        <v>8.0896161847085537</v>
      </c>
      <c r="AE77">
        <v>9.7265864455183166</v>
      </c>
      <c r="AF77">
        <v>11.500517710446248</v>
      </c>
      <c r="AG77">
        <v>12.8290969508</v>
      </c>
      <c r="AH77">
        <v>27.614548562639921</v>
      </c>
      <c r="AI77">
        <v>0</v>
      </c>
      <c r="AJ77">
        <v>0</v>
      </c>
      <c r="AK77">
        <v>16.103783800000002</v>
      </c>
      <c r="AL77">
        <v>0</v>
      </c>
      <c r="AM77">
        <v>1.5580936309077271</v>
      </c>
      <c r="AN77">
        <v>0.79133200000000004</v>
      </c>
      <c r="AO77">
        <v>0</v>
      </c>
      <c r="AP77">
        <v>0</v>
      </c>
      <c r="AQ77">
        <v>13.054012919999998</v>
      </c>
      <c r="AR77">
        <v>10.7523702</v>
      </c>
      <c r="AS77">
        <v>2.1835956386410946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729.67704220504129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8.9598531156529173</v>
      </c>
      <c r="L78">
        <v>371.00864488218861</v>
      </c>
      <c r="M78">
        <v>25.67122690883021</v>
      </c>
      <c r="N78">
        <v>34.861917407374818</v>
      </c>
      <c r="O78">
        <v>0</v>
      </c>
      <c r="P78">
        <v>37.065451769014309</v>
      </c>
      <c r="Q78">
        <v>6.4402577227251063</v>
      </c>
      <c r="R78">
        <v>12.516708397156167</v>
      </c>
      <c r="S78">
        <v>7.7891642394643563</v>
      </c>
      <c r="T78">
        <v>0</v>
      </c>
      <c r="U78">
        <v>24.849798910291415</v>
      </c>
      <c r="V78">
        <v>6.1206936409227684</v>
      </c>
      <c r="W78">
        <v>13.697617041553748</v>
      </c>
      <c r="X78">
        <v>43.28759840257235</v>
      </c>
      <c r="Y78">
        <v>0</v>
      </c>
      <c r="Z78">
        <v>3.8493467386363638</v>
      </c>
      <c r="AA78">
        <v>7.6931139999999996</v>
      </c>
      <c r="AB78">
        <v>7.7747300922730673</v>
      </c>
      <c r="AC78">
        <v>0</v>
      </c>
      <c r="AD78">
        <v>5.0686818000000002</v>
      </c>
      <c r="AE78">
        <v>9.7265864455183166</v>
      </c>
      <c r="AF78">
        <v>11.500517710446248</v>
      </c>
      <c r="AG78">
        <v>12.8290969508</v>
      </c>
      <c r="AH78">
        <v>20.682961520000003</v>
      </c>
      <c r="AI78">
        <v>0</v>
      </c>
      <c r="AJ78">
        <v>0</v>
      </c>
      <c r="AK78">
        <v>16.103783800000002</v>
      </c>
      <c r="AL78">
        <v>0</v>
      </c>
      <c r="AM78">
        <v>1.5580936309077271</v>
      </c>
      <c r="AN78">
        <v>0.79133200000000004</v>
      </c>
      <c r="AO78">
        <v>0</v>
      </c>
      <c r="AP78">
        <v>0</v>
      </c>
      <c r="AQ78">
        <v>13.054012919999998</v>
      </c>
      <c r="AR78">
        <v>10.7523702</v>
      </c>
      <c r="AS78">
        <v>2.1835956386410946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715.83715588496977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8.9598531156529173</v>
      </c>
      <c r="L79">
        <v>371.00864488218861</v>
      </c>
      <c r="M79">
        <v>25.67122690883021</v>
      </c>
      <c r="N79">
        <v>34.861917407374818</v>
      </c>
      <c r="O79">
        <v>0</v>
      </c>
      <c r="P79">
        <v>37.065451769014309</v>
      </c>
      <c r="Q79">
        <v>6.4402577227251063</v>
      </c>
      <c r="R79">
        <v>12.516708397156167</v>
      </c>
      <c r="S79">
        <v>7.7891642394643563</v>
      </c>
      <c r="T79">
        <v>0</v>
      </c>
      <c r="U79">
        <v>24.849798910291415</v>
      </c>
      <c r="V79">
        <v>6.1206936409227684</v>
      </c>
      <c r="W79">
        <v>13.697617041553748</v>
      </c>
      <c r="X79">
        <v>43.28759840257235</v>
      </c>
      <c r="Y79">
        <v>0</v>
      </c>
      <c r="Z79">
        <v>0</v>
      </c>
      <c r="AA79">
        <v>4.1458889738396625</v>
      </c>
      <c r="AB79">
        <v>0.98364499999999988</v>
      </c>
      <c r="AC79">
        <v>0</v>
      </c>
      <c r="AD79">
        <v>2.3393916000000003</v>
      </c>
      <c r="AE79">
        <v>9.7265864455183166</v>
      </c>
      <c r="AF79">
        <v>5.2380899999999997</v>
      </c>
      <c r="AG79">
        <v>12.8290969508</v>
      </c>
      <c r="AH79">
        <v>13.695474519999999</v>
      </c>
      <c r="AI79">
        <v>0</v>
      </c>
      <c r="AJ79">
        <v>0</v>
      </c>
      <c r="AK79">
        <v>16.103783800000002</v>
      </c>
      <c r="AL79">
        <v>0</v>
      </c>
      <c r="AM79">
        <v>0.82626192273068266</v>
      </c>
      <c r="AN79">
        <v>0.79133200000000004</v>
      </c>
      <c r="AO79">
        <v>0</v>
      </c>
      <c r="AP79">
        <v>0</v>
      </c>
      <c r="AQ79">
        <v>12.830867399999997</v>
      </c>
      <c r="AR79">
        <v>0.65165879999999998</v>
      </c>
      <c r="AS79">
        <v>4.9230158336306875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677.35402568426605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8.9598531156529173</v>
      </c>
      <c r="L80">
        <v>371.00864488218861</v>
      </c>
      <c r="M80">
        <v>25.67122690883021</v>
      </c>
      <c r="N80">
        <v>34.861917407374818</v>
      </c>
      <c r="O80">
        <v>0</v>
      </c>
      <c r="P80">
        <v>37.065451769014309</v>
      </c>
      <c r="Q80">
        <v>6.4402577227251063</v>
      </c>
      <c r="R80">
        <v>12.516708397156167</v>
      </c>
      <c r="S80">
        <v>7.7891642394643563</v>
      </c>
      <c r="T80">
        <v>0</v>
      </c>
      <c r="U80">
        <v>24.849798910291415</v>
      </c>
      <c r="V80">
        <v>6.1206936409227684</v>
      </c>
      <c r="W80">
        <v>13.697617041553748</v>
      </c>
      <c r="X80">
        <v>43.28759840257235</v>
      </c>
      <c r="Y80">
        <v>0</v>
      </c>
      <c r="Z80">
        <v>0</v>
      </c>
      <c r="AA80">
        <v>1.8649973333333332</v>
      </c>
      <c r="AB80">
        <v>0</v>
      </c>
      <c r="AC80">
        <v>0</v>
      </c>
      <c r="AD80">
        <v>2.3393916000000003</v>
      </c>
      <c r="AE80">
        <v>4.8632933761496497</v>
      </c>
      <c r="AF80">
        <v>2.6772458772819476</v>
      </c>
      <c r="AG80">
        <v>12.8290969508</v>
      </c>
      <c r="AH80">
        <v>13.695474519999999</v>
      </c>
      <c r="AI80">
        <v>0</v>
      </c>
      <c r="AJ80">
        <v>0</v>
      </c>
      <c r="AK80">
        <v>16.103783800000002</v>
      </c>
      <c r="AL80">
        <v>0</v>
      </c>
      <c r="AM80">
        <v>0</v>
      </c>
      <c r="AN80">
        <v>0.79133200000000004</v>
      </c>
      <c r="AO80">
        <v>0</v>
      </c>
      <c r="AP80">
        <v>0</v>
      </c>
      <c r="AQ80">
        <v>12.830867399999997</v>
      </c>
      <c r="AR80">
        <v>0.65165879999999998</v>
      </c>
      <c r="AS80">
        <v>4.9230158336306875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665.83908992894226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8.9598531156529173</v>
      </c>
      <c r="L81">
        <v>371.00864488218861</v>
      </c>
      <c r="M81">
        <v>25.67122690883021</v>
      </c>
      <c r="N81">
        <v>34.861917407374818</v>
      </c>
      <c r="O81">
        <v>0</v>
      </c>
      <c r="P81">
        <v>37.065451769014309</v>
      </c>
      <c r="Q81">
        <v>6.4402577227251063</v>
      </c>
      <c r="R81">
        <v>12.516708397156167</v>
      </c>
      <c r="S81">
        <v>7.7891642394643563</v>
      </c>
      <c r="T81">
        <v>0</v>
      </c>
      <c r="U81">
        <v>24.849798910291415</v>
      </c>
      <c r="V81">
        <v>6.1206936409227684</v>
      </c>
      <c r="W81">
        <v>13.697617041553748</v>
      </c>
      <c r="X81">
        <v>43.28759840257235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4.8632933761496497</v>
      </c>
      <c r="AF81">
        <v>2.6772458772819476</v>
      </c>
      <c r="AG81">
        <v>12.8290969508</v>
      </c>
      <c r="AH81">
        <v>6.7918373026399159</v>
      </c>
      <c r="AI81">
        <v>0</v>
      </c>
      <c r="AJ81">
        <v>0</v>
      </c>
      <c r="AK81">
        <v>16.103783800000002</v>
      </c>
      <c r="AL81">
        <v>0</v>
      </c>
      <c r="AM81">
        <v>0</v>
      </c>
      <c r="AN81">
        <v>0.79133200000000004</v>
      </c>
      <c r="AO81">
        <v>0</v>
      </c>
      <c r="AP81">
        <v>0</v>
      </c>
      <c r="AQ81">
        <v>12.830867399999997</v>
      </c>
      <c r="AR81">
        <v>0.65165879999999998</v>
      </c>
      <c r="AS81">
        <v>4.9230158336306875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654.73106377824888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8.9598531156529173</v>
      </c>
      <c r="L82">
        <v>371.00864488218861</v>
      </c>
      <c r="M82">
        <v>25.67122690883021</v>
      </c>
      <c r="N82">
        <v>34.861917407374818</v>
      </c>
      <c r="O82">
        <v>0</v>
      </c>
      <c r="P82">
        <v>37.065451769014309</v>
      </c>
      <c r="Q82">
        <v>6.4402577227251063</v>
      </c>
      <c r="R82">
        <v>12.516708397156167</v>
      </c>
      <c r="S82">
        <v>7.7891642394643563</v>
      </c>
      <c r="T82">
        <v>0</v>
      </c>
      <c r="U82">
        <v>24.849798910291415</v>
      </c>
      <c r="V82">
        <v>6.1206936409227684</v>
      </c>
      <c r="W82">
        <v>13.697617041553748</v>
      </c>
      <c r="X82">
        <v>43.28759840257235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4.8632933761496497</v>
      </c>
      <c r="AF82">
        <v>2.6772458772819476</v>
      </c>
      <c r="AG82">
        <v>12.8290969508</v>
      </c>
      <c r="AH82">
        <v>6.7079875200000014</v>
      </c>
      <c r="AI82">
        <v>0</v>
      </c>
      <c r="AJ82">
        <v>0</v>
      </c>
      <c r="AK82">
        <v>16.103783800000002</v>
      </c>
      <c r="AL82">
        <v>0</v>
      </c>
      <c r="AM82">
        <v>0</v>
      </c>
      <c r="AN82">
        <v>0.79133200000000004</v>
      </c>
      <c r="AO82">
        <v>0</v>
      </c>
      <c r="AP82">
        <v>0</v>
      </c>
      <c r="AQ82">
        <v>12.830867399999997</v>
      </c>
      <c r="AR82">
        <v>0.65165879999999998</v>
      </c>
      <c r="AS82">
        <v>1.5880697227178118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651.3122678846961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8.9598531156529173</v>
      </c>
      <c r="L83">
        <v>371.00864488218861</v>
      </c>
      <c r="M83">
        <v>25.67122690883021</v>
      </c>
      <c r="N83">
        <v>34.861917407374818</v>
      </c>
      <c r="O83">
        <v>0</v>
      </c>
      <c r="P83">
        <v>37.065451769014309</v>
      </c>
      <c r="Q83">
        <v>6.4402577227251063</v>
      </c>
      <c r="R83">
        <v>12.516708397156167</v>
      </c>
      <c r="S83">
        <v>7.7891642394643563</v>
      </c>
      <c r="T83">
        <v>0</v>
      </c>
      <c r="U83">
        <v>24.849798910291415</v>
      </c>
      <c r="V83">
        <v>6.1206936409227684</v>
      </c>
      <c r="W83">
        <v>13.697617041553748</v>
      </c>
      <c r="X83">
        <v>43.28759840257235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4.8632933761496497</v>
      </c>
      <c r="AF83">
        <v>2.6772458772819476</v>
      </c>
      <c r="AG83">
        <v>12.8290969508</v>
      </c>
      <c r="AH83">
        <v>0</v>
      </c>
      <c r="AI83">
        <v>0</v>
      </c>
      <c r="AJ83">
        <v>0</v>
      </c>
      <c r="AK83">
        <v>16.103783800000002</v>
      </c>
      <c r="AL83">
        <v>0</v>
      </c>
      <c r="AM83">
        <v>0</v>
      </c>
      <c r="AN83">
        <v>0.79133200000000004</v>
      </c>
      <c r="AO83">
        <v>0</v>
      </c>
      <c r="AP83">
        <v>0</v>
      </c>
      <c r="AQ83">
        <v>12.830867399999997</v>
      </c>
      <c r="AR83">
        <v>0.65165879999999998</v>
      </c>
      <c r="AS83">
        <v>1.5880697227178118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644.60428036469614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8.9598531156529173</v>
      </c>
      <c r="L84">
        <v>371.00864488218861</v>
      </c>
      <c r="M84">
        <v>25.67122690883021</v>
      </c>
      <c r="N84">
        <v>34.861917407374818</v>
      </c>
      <c r="O84">
        <v>0</v>
      </c>
      <c r="P84">
        <v>37.065451769014309</v>
      </c>
      <c r="Q84">
        <v>6.4402577227251063</v>
      </c>
      <c r="R84">
        <v>12.516708397156167</v>
      </c>
      <c r="S84">
        <v>7.7891642394643563</v>
      </c>
      <c r="T84">
        <v>0</v>
      </c>
      <c r="U84">
        <v>24.849798910291415</v>
      </c>
      <c r="V84">
        <v>6.1206936409227684</v>
      </c>
      <c r="W84">
        <v>13.697617041553748</v>
      </c>
      <c r="X84">
        <v>43.28759840257235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4.8632933761496497</v>
      </c>
      <c r="AF84">
        <v>2.6772458772819476</v>
      </c>
      <c r="AG84">
        <v>12.8290969508</v>
      </c>
      <c r="AH84">
        <v>0</v>
      </c>
      <c r="AI84">
        <v>0</v>
      </c>
      <c r="AJ84">
        <v>0</v>
      </c>
      <c r="AK84">
        <v>16.103783800000002</v>
      </c>
      <c r="AL84">
        <v>0</v>
      </c>
      <c r="AM84">
        <v>0</v>
      </c>
      <c r="AN84">
        <v>0.79133200000000004</v>
      </c>
      <c r="AO84">
        <v>0</v>
      </c>
      <c r="AP84">
        <v>0</v>
      </c>
      <c r="AQ84">
        <v>8.3679569999999988</v>
      </c>
      <c r="AR84">
        <v>0.65165879999999998</v>
      </c>
      <c r="AS84">
        <v>1.5880697227178118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640.1413699646962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8.9598531156529173</v>
      </c>
      <c r="L85">
        <v>371.00864488218861</v>
      </c>
      <c r="M85">
        <v>25.67122690883021</v>
      </c>
      <c r="N85">
        <v>34.861917407374818</v>
      </c>
      <c r="O85">
        <v>0</v>
      </c>
      <c r="P85">
        <v>37.065451769014309</v>
      </c>
      <c r="Q85">
        <v>6.4402577227251063</v>
      </c>
      <c r="R85">
        <v>12.516708397156167</v>
      </c>
      <c r="S85">
        <v>7.7891642394643563</v>
      </c>
      <c r="T85">
        <v>0</v>
      </c>
      <c r="U85">
        <v>24.849798910291415</v>
      </c>
      <c r="V85">
        <v>6.1206936409227684</v>
      </c>
      <c r="W85">
        <v>13.697617041553748</v>
      </c>
      <c r="X85">
        <v>43.28759840257235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4.8632933761496497</v>
      </c>
      <c r="AF85">
        <v>2.6772458772819476</v>
      </c>
      <c r="AG85">
        <v>12.8290969508</v>
      </c>
      <c r="AH85">
        <v>0</v>
      </c>
      <c r="AI85">
        <v>0</v>
      </c>
      <c r="AJ85">
        <v>0</v>
      </c>
      <c r="AK85">
        <v>16.103783800000002</v>
      </c>
      <c r="AL85">
        <v>0</v>
      </c>
      <c r="AM85">
        <v>0</v>
      </c>
      <c r="AN85">
        <v>0.79133200000000004</v>
      </c>
      <c r="AO85">
        <v>0</v>
      </c>
      <c r="AP85">
        <v>1.8903431507870752</v>
      </c>
      <c r="AQ85">
        <v>8.3679569999999988</v>
      </c>
      <c r="AR85">
        <v>0.65165879999999998</v>
      </c>
      <c r="AS85">
        <v>1.4689644168153435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641.91260780958078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8.9598531156529173</v>
      </c>
      <c r="L86">
        <v>371.00864488218861</v>
      </c>
      <c r="M86">
        <v>25.67122690883021</v>
      </c>
      <c r="N86">
        <v>34.861917407374818</v>
      </c>
      <c r="O86">
        <v>0</v>
      </c>
      <c r="P86">
        <v>37.065451769014309</v>
      </c>
      <c r="Q86">
        <v>6.4402577227251063</v>
      </c>
      <c r="R86">
        <v>12.516708397156167</v>
      </c>
      <c r="S86">
        <v>7.7891642394643563</v>
      </c>
      <c r="T86">
        <v>0</v>
      </c>
      <c r="U86">
        <v>24.849798910291415</v>
      </c>
      <c r="V86">
        <v>6.1206936409227684</v>
      </c>
      <c r="W86">
        <v>13.697617041553748</v>
      </c>
      <c r="X86">
        <v>43.28759840257235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4.8632933761496497</v>
      </c>
      <c r="AF86">
        <v>2.6772458772819476</v>
      </c>
      <c r="AG86">
        <v>12.8290969508</v>
      </c>
      <c r="AH86">
        <v>0</v>
      </c>
      <c r="AI86">
        <v>0</v>
      </c>
      <c r="AJ86">
        <v>0</v>
      </c>
      <c r="AK86">
        <v>16.103783800000002</v>
      </c>
      <c r="AL86">
        <v>0</v>
      </c>
      <c r="AM86">
        <v>0</v>
      </c>
      <c r="AN86">
        <v>0.79133200000000004</v>
      </c>
      <c r="AO86">
        <v>0</v>
      </c>
      <c r="AP86">
        <v>1.8903431507870752</v>
      </c>
      <c r="AQ86">
        <v>8.3679569999999988</v>
      </c>
      <c r="AR86">
        <v>0.65165879999999998</v>
      </c>
      <c r="AS86">
        <v>1.4689644168153435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641.91260780958078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8.9598531156529173</v>
      </c>
      <c r="L87">
        <v>371.00864488218861</v>
      </c>
      <c r="M87">
        <v>25.67122690883021</v>
      </c>
      <c r="N87">
        <v>34.861917407374818</v>
      </c>
      <c r="O87">
        <v>0</v>
      </c>
      <c r="P87">
        <v>37.065451769014309</v>
      </c>
      <c r="Q87">
        <v>6.4402577227251063</v>
      </c>
      <c r="R87">
        <v>12.516708397156167</v>
      </c>
      <c r="S87">
        <v>7.7891642394643563</v>
      </c>
      <c r="T87">
        <v>0</v>
      </c>
      <c r="U87">
        <v>24.849798910291415</v>
      </c>
      <c r="V87">
        <v>6.1206936409227684</v>
      </c>
      <c r="W87">
        <v>13.697617041553748</v>
      </c>
      <c r="X87">
        <v>43.28759840257235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0.56796480000000005</v>
      </c>
      <c r="AF87">
        <v>2.6772458772819476</v>
      </c>
      <c r="AG87">
        <v>12.8290969508</v>
      </c>
      <c r="AH87">
        <v>0</v>
      </c>
      <c r="AI87">
        <v>0</v>
      </c>
      <c r="AJ87">
        <v>0</v>
      </c>
      <c r="AK87">
        <v>16.103783800000002</v>
      </c>
      <c r="AL87">
        <v>0</v>
      </c>
      <c r="AM87">
        <v>0</v>
      </c>
      <c r="AN87">
        <v>0.79133200000000004</v>
      </c>
      <c r="AO87">
        <v>0</v>
      </c>
      <c r="AP87">
        <v>1.8903431507870752</v>
      </c>
      <c r="AQ87">
        <v>8.3679569999999988</v>
      </c>
      <c r="AR87">
        <v>0.65165879999999998</v>
      </c>
      <c r="AS87">
        <v>1.7865783613589059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637.9348931779748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8.9598531156529173</v>
      </c>
      <c r="L88">
        <v>371.00864488218861</v>
      </c>
      <c r="M88">
        <v>25.67122690883021</v>
      </c>
      <c r="N88">
        <v>34.861917407374818</v>
      </c>
      <c r="O88">
        <v>0</v>
      </c>
      <c r="P88">
        <v>37.065451769014309</v>
      </c>
      <c r="Q88">
        <v>6.4402577227251063</v>
      </c>
      <c r="R88">
        <v>12.516708397156167</v>
      </c>
      <c r="S88">
        <v>7.7891642394643563</v>
      </c>
      <c r="T88">
        <v>0</v>
      </c>
      <c r="U88">
        <v>24.849798910291415</v>
      </c>
      <c r="V88">
        <v>6.1206936409227684</v>
      </c>
      <c r="W88">
        <v>13.697617041553748</v>
      </c>
      <c r="X88">
        <v>43.28759840257235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0.56796480000000005</v>
      </c>
      <c r="AF88">
        <v>2.6772458772819476</v>
      </c>
      <c r="AG88">
        <v>12.8290969508</v>
      </c>
      <c r="AH88">
        <v>0</v>
      </c>
      <c r="AI88">
        <v>0</v>
      </c>
      <c r="AJ88">
        <v>0</v>
      </c>
      <c r="AK88">
        <v>16.103783800000002</v>
      </c>
      <c r="AL88">
        <v>0</v>
      </c>
      <c r="AM88">
        <v>0</v>
      </c>
      <c r="AN88">
        <v>0.79133200000000004</v>
      </c>
      <c r="AO88">
        <v>0</v>
      </c>
      <c r="AP88">
        <v>1.8903431507870752</v>
      </c>
      <c r="AQ88">
        <v>8.3679569999999988</v>
      </c>
      <c r="AR88">
        <v>0.65165879999999998</v>
      </c>
      <c r="AS88">
        <v>1.7865783613589059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637.9348931779748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8.9598531156529173</v>
      </c>
      <c r="L89">
        <v>371.00864488218861</v>
      </c>
      <c r="M89">
        <v>25.67122690883021</v>
      </c>
      <c r="N89">
        <v>34.861917407374818</v>
      </c>
      <c r="O89">
        <v>0</v>
      </c>
      <c r="P89">
        <v>37.065451769014309</v>
      </c>
      <c r="Q89">
        <v>6.4402577227251063</v>
      </c>
      <c r="R89">
        <v>12.516708397156167</v>
      </c>
      <c r="S89">
        <v>7.7891642394643563</v>
      </c>
      <c r="T89">
        <v>0</v>
      </c>
      <c r="U89">
        <v>24.849798910291415</v>
      </c>
      <c r="V89">
        <v>6.1206936409227684</v>
      </c>
      <c r="W89">
        <v>13.697617041553748</v>
      </c>
      <c r="X89">
        <v>43.28759840257235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0.56796480000000005</v>
      </c>
      <c r="AF89">
        <v>2.6772458772819476</v>
      </c>
      <c r="AG89">
        <v>12.8290969508</v>
      </c>
      <c r="AH89">
        <v>0</v>
      </c>
      <c r="AI89">
        <v>0</v>
      </c>
      <c r="AJ89">
        <v>0</v>
      </c>
      <c r="AK89">
        <v>16.103783800000002</v>
      </c>
      <c r="AL89">
        <v>0</v>
      </c>
      <c r="AM89">
        <v>0</v>
      </c>
      <c r="AN89">
        <v>0.79133200000000004</v>
      </c>
      <c r="AO89">
        <v>0</v>
      </c>
      <c r="AP89">
        <v>0.45368223347141667</v>
      </c>
      <c r="AQ89">
        <v>4.1653830399999991</v>
      </c>
      <c r="AR89">
        <v>0.65165879999999998</v>
      </c>
      <c r="AS89">
        <v>1.3895607772821887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631.89864071658246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8.9598531156529173</v>
      </c>
      <c r="L90">
        <v>371.00864488218861</v>
      </c>
      <c r="M90">
        <v>25.67122690883021</v>
      </c>
      <c r="N90">
        <v>34.861917407374818</v>
      </c>
      <c r="O90">
        <v>0</v>
      </c>
      <c r="P90">
        <v>37.065451769014309</v>
      </c>
      <c r="Q90">
        <v>6.4402577227251063</v>
      </c>
      <c r="R90">
        <v>12.516708397156167</v>
      </c>
      <c r="S90">
        <v>7.7891642394643563</v>
      </c>
      <c r="T90">
        <v>0</v>
      </c>
      <c r="U90">
        <v>24.849798910291415</v>
      </c>
      <c r="V90">
        <v>5.1695299442136493</v>
      </c>
      <c r="W90">
        <v>13.697617041553748</v>
      </c>
      <c r="X90">
        <v>43.28759840257235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0.56796480000000005</v>
      </c>
      <c r="AF90">
        <v>2.6772458772819476</v>
      </c>
      <c r="AG90">
        <v>12.8290969508</v>
      </c>
      <c r="AH90">
        <v>0</v>
      </c>
      <c r="AI90">
        <v>0</v>
      </c>
      <c r="AJ90">
        <v>0</v>
      </c>
      <c r="AK90">
        <v>16.103783800000002</v>
      </c>
      <c r="AL90">
        <v>0</v>
      </c>
      <c r="AM90">
        <v>0</v>
      </c>
      <c r="AN90">
        <v>0.79133200000000004</v>
      </c>
      <c r="AO90">
        <v>0</v>
      </c>
      <c r="AP90">
        <v>0.45368223347141667</v>
      </c>
      <c r="AQ90">
        <v>4.1653830399999991</v>
      </c>
      <c r="AR90">
        <v>0.65165879999999998</v>
      </c>
      <c r="AS90">
        <v>1.3895607772821887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630.9474770198733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9.0800717918215597</v>
      </c>
      <c r="L91">
        <v>371.00864488218861</v>
      </c>
      <c r="M91">
        <v>25.67122690883021</v>
      </c>
      <c r="N91">
        <v>34.861917407374818</v>
      </c>
      <c r="O91">
        <v>0</v>
      </c>
      <c r="P91">
        <v>37.065451769014309</v>
      </c>
      <c r="Q91">
        <v>6.4402577227251063</v>
      </c>
      <c r="R91">
        <v>12.516708397156167</v>
      </c>
      <c r="S91">
        <v>7.7891642394643563</v>
      </c>
      <c r="T91">
        <v>0</v>
      </c>
      <c r="U91">
        <v>24.849798910291415</v>
      </c>
      <c r="V91">
        <v>4.2119027729257636</v>
      </c>
      <c r="W91">
        <v>13.697617041553748</v>
      </c>
      <c r="X91">
        <v>43.28759840257235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0.56796480000000005</v>
      </c>
      <c r="AF91">
        <v>2.6772458772819476</v>
      </c>
      <c r="AG91">
        <v>12.8290969508</v>
      </c>
      <c r="AH91">
        <v>0</v>
      </c>
      <c r="AI91">
        <v>0</v>
      </c>
      <c r="AJ91">
        <v>0</v>
      </c>
      <c r="AK91">
        <v>16.103783800000002</v>
      </c>
      <c r="AL91">
        <v>0</v>
      </c>
      <c r="AM91">
        <v>0</v>
      </c>
      <c r="AN91">
        <v>0.79133200000000004</v>
      </c>
      <c r="AO91">
        <v>0</v>
      </c>
      <c r="AP91">
        <v>0.45368223347141667</v>
      </c>
      <c r="AQ91">
        <v>4.1653830399999991</v>
      </c>
      <c r="AR91">
        <v>0.65165879999999998</v>
      </c>
      <c r="AS91">
        <v>1.3895607772821887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630.11006852475407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8.9600383292442025</v>
      </c>
      <c r="L92">
        <v>371.00864488218861</v>
      </c>
      <c r="M92">
        <v>25.67122690883021</v>
      </c>
      <c r="N92">
        <v>34.861917407374818</v>
      </c>
      <c r="O92">
        <v>0</v>
      </c>
      <c r="P92">
        <v>37.065451769014309</v>
      </c>
      <c r="Q92">
        <v>6.4402577227251063</v>
      </c>
      <c r="R92">
        <v>12.516708397156167</v>
      </c>
      <c r="S92">
        <v>7.7891642394643563</v>
      </c>
      <c r="T92">
        <v>0</v>
      </c>
      <c r="U92">
        <v>24.849798910291415</v>
      </c>
      <c r="V92">
        <v>4.2035491532846718</v>
      </c>
      <c r="W92">
        <v>13.697617041553748</v>
      </c>
      <c r="X92">
        <v>43.28759840257235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0.56796480000000005</v>
      </c>
      <c r="AF92">
        <v>2.6772458772819476</v>
      </c>
      <c r="AG92">
        <v>12.8290969508</v>
      </c>
      <c r="AH92">
        <v>0</v>
      </c>
      <c r="AI92">
        <v>0</v>
      </c>
      <c r="AJ92">
        <v>0</v>
      </c>
      <c r="AK92">
        <v>16.103783800000002</v>
      </c>
      <c r="AL92">
        <v>0</v>
      </c>
      <c r="AM92">
        <v>0</v>
      </c>
      <c r="AN92">
        <v>0.79133200000000004</v>
      </c>
      <c r="AO92">
        <v>0</v>
      </c>
      <c r="AP92">
        <v>0.45368223347141667</v>
      </c>
      <c r="AQ92">
        <v>4.1653830399999991</v>
      </c>
      <c r="AR92">
        <v>0.65165879999999998</v>
      </c>
      <c r="AS92">
        <v>1.3895607772821887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629.98168144253566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8.9600383292442025</v>
      </c>
      <c r="L93">
        <v>371.00864488218861</v>
      </c>
      <c r="M93">
        <v>25.67122690883021</v>
      </c>
      <c r="N93">
        <v>34.861917407374818</v>
      </c>
      <c r="O93">
        <v>0</v>
      </c>
      <c r="P93">
        <v>37.065451769014309</v>
      </c>
      <c r="Q93">
        <v>6.4402577227251063</v>
      </c>
      <c r="R93">
        <v>12.516708397156167</v>
      </c>
      <c r="S93">
        <v>7.7891642394643563</v>
      </c>
      <c r="T93">
        <v>0</v>
      </c>
      <c r="U93">
        <v>24.849798910291415</v>
      </c>
      <c r="V93">
        <v>4.2035491532846718</v>
      </c>
      <c r="W93">
        <v>13.697617041553748</v>
      </c>
      <c r="X93">
        <v>43.28759840257235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0.56796480000000005</v>
      </c>
      <c r="AF93">
        <v>2.6772458772819476</v>
      </c>
      <c r="AG93">
        <v>12.8290969508</v>
      </c>
      <c r="AH93">
        <v>0</v>
      </c>
      <c r="AI93">
        <v>0</v>
      </c>
      <c r="AJ93">
        <v>0</v>
      </c>
      <c r="AK93">
        <v>16.103783800000002</v>
      </c>
      <c r="AL93">
        <v>0</v>
      </c>
      <c r="AM93">
        <v>0</v>
      </c>
      <c r="AN93">
        <v>0.79133200000000004</v>
      </c>
      <c r="AO93">
        <v>0</v>
      </c>
      <c r="AP93">
        <v>0</v>
      </c>
      <c r="AQ93">
        <v>0</v>
      </c>
      <c r="AR93">
        <v>0.65165879999999998</v>
      </c>
      <c r="AS93">
        <v>1.3895607772821887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625.36261616906415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5.2899851482421711</v>
      </c>
      <c r="L94">
        <v>312.64957507419632</v>
      </c>
      <c r="M94">
        <v>25.67122690883021</v>
      </c>
      <c r="N94">
        <v>34.861917407374818</v>
      </c>
      <c r="O94">
        <v>0</v>
      </c>
      <c r="P94">
        <v>37.065451769014309</v>
      </c>
      <c r="Q94">
        <v>3.8518479581294183</v>
      </c>
      <c r="R94">
        <v>12.516708397156167</v>
      </c>
      <c r="S94">
        <v>4.8096658112449795</v>
      </c>
      <c r="T94">
        <v>0</v>
      </c>
      <c r="U94">
        <v>24.849798910291415</v>
      </c>
      <c r="V94">
        <v>4.2035491532846718</v>
      </c>
      <c r="W94">
        <v>13.697617041553748</v>
      </c>
      <c r="X94">
        <v>43.28759840257235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0.56796480000000005</v>
      </c>
      <c r="AF94">
        <v>2.6772458772819476</v>
      </c>
      <c r="AG94">
        <v>12.8290969508</v>
      </c>
      <c r="AH94">
        <v>0</v>
      </c>
      <c r="AI94">
        <v>0</v>
      </c>
      <c r="AJ94">
        <v>0</v>
      </c>
      <c r="AK94">
        <v>16.103783800000002</v>
      </c>
      <c r="AL94">
        <v>0</v>
      </c>
      <c r="AM94">
        <v>0</v>
      </c>
      <c r="AN94">
        <v>0.79133200000000004</v>
      </c>
      <c r="AO94">
        <v>0</v>
      </c>
      <c r="AP94">
        <v>0</v>
      </c>
      <c r="AQ94">
        <v>0</v>
      </c>
      <c r="AR94">
        <v>0.65165879999999998</v>
      </c>
      <c r="AS94">
        <v>1.3895607772821887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557.76558498725478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5.2900665396848225</v>
      </c>
      <c r="L95">
        <v>259.74699072300547</v>
      </c>
      <c r="M95">
        <v>25.67122690883021</v>
      </c>
      <c r="N95">
        <v>34.861917407374818</v>
      </c>
      <c r="O95">
        <v>0</v>
      </c>
      <c r="P95">
        <v>37.065451769014309</v>
      </c>
      <c r="Q95">
        <v>3.8497816523605146</v>
      </c>
      <c r="R95">
        <v>12.511594343893851</v>
      </c>
      <c r="S95">
        <v>4.8105012921874994</v>
      </c>
      <c r="T95">
        <v>0</v>
      </c>
      <c r="U95">
        <v>24.849798910291415</v>
      </c>
      <c r="V95">
        <v>4.2035491532846718</v>
      </c>
      <c r="W95">
        <v>13.697617041553748</v>
      </c>
      <c r="X95">
        <v>43.28759840257235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0.56796480000000005</v>
      </c>
      <c r="AF95">
        <v>2.6772458772819476</v>
      </c>
      <c r="AG95">
        <v>12.8290969508</v>
      </c>
      <c r="AH95">
        <v>0</v>
      </c>
      <c r="AI95">
        <v>0</v>
      </c>
      <c r="AJ95">
        <v>0</v>
      </c>
      <c r="AK95">
        <v>16.103783800000002</v>
      </c>
      <c r="AL95">
        <v>0</v>
      </c>
      <c r="AM95">
        <v>0</v>
      </c>
      <c r="AN95">
        <v>0.79133200000000004</v>
      </c>
      <c r="AO95">
        <v>0</v>
      </c>
      <c r="AP95">
        <v>0</v>
      </c>
      <c r="AQ95">
        <v>0</v>
      </c>
      <c r="AR95">
        <v>7.8199056000000011</v>
      </c>
      <c r="AS95">
        <v>1.3895607772821887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512.0249839494179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5.2900541775055814</v>
      </c>
      <c r="L96">
        <v>203.95054762744681</v>
      </c>
      <c r="M96">
        <v>25.67122690883021</v>
      </c>
      <c r="N96">
        <v>34.861917407374818</v>
      </c>
      <c r="O96">
        <v>0</v>
      </c>
      <c r="P96">
        <v>37.065451769014309</v>
      </c>
      <c r="Q96">
        <v>3.8497816523605146</v>
      </c>
      <c r="R96">
        <v>12.511594343893851</v>
      </c>
      <c r="S96">
        <v>4.8105012921874994</v>
      </c>
      <c r="T96">
        <v>0</v>
      </c>
      <c r="U96">
        <v>24.849798910291415</v>
      </c>
      <c r="V96">
        <v>4.2804923092633116</v>
      </c>
      <c r="W96">
        <v>13.697617041553748</v>
      </c>
      <c r="X96">
        <v>43.28759840257235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0.56796480000000005</v>
      </c>
      <c r="AF96">
        <v>2.6772458772819476</v>
      </c>
      <c r="AG96">
        <v>12.8290969508</v>
      </c>
      <c r="AH96">
        <v>0</v>
      </c>
      <c r="AI96">
        <v>0</v>
      </c>
      <c r="AJ96">
        <v>0</v>
      </c>
      <c r="AK96">
        <v>16.103783800000002</v>
      </c>
      <c r="AL96">
        <v>0</v>
      </c>
      <c r="AM96">
        <v>0</v>
      </c>
      <c r="AN96">
        <v>0.79133200000000004</v>
      </c>
      <c r="AO96">
        <v>0</v>
      </c>
      <c r="AP96">
        <v>0</v>
      </c>
      <c r="AQ96">
        <v>0</v>
      </c>
      <c r="AR96">
        <v>7.8199056000000011</v>
      </c>
      <c r="AS96">
        <v>1.3895607772821887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456.30547164765875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5.2900377938129601</v>
      </c>
      <c r="L97">
        <v>203.95054762744681</v>
      </c>
      <c r="M97">
        <v>25.67122690883021</v>
      </c>
      <c r="N97">
        <v>34.861917407374818</v>
      </c>
      <c r="O97">
        <v>0</v>
      </c>
      <c r="P97">
        <v>37.065451769014309</v>
      </c>
      <c r="Q97">
        <v>3.8497816523605146</v>
      </c>
      <c r="R97">
        <v>12.511594343893851</v>
      </c>
      <c r="S97">
        <v>4.8105012921874994</v>
      </c>
      <c r="T97">
        <v>0</v>
      </c>
      <c r="U97">
        <v>24.849798910291415</v>
      </c>
      <c r="V97">
        <v>4.2804923092633116</v>
      </c>
      <c r="W97">
        <v>13.697617041553748</v>
      </c>
      <c r="X97">
        <v>43.28759840257235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0.56796480000000005</v>
      </c>
      <c r="AF97">
        <v>2.6772458772819476</v>
      </c>
      <c r="AG97">
        <v>12.8290969508</v>
      </c>
      <c r="AH97">
        <v>0</v>
      </c>
      <c r="AI97">
        <v>0</v>
      </c>
      <c r="AJ97">
        <v>0</v>
      </c>
      <c r="AK97">
        <v>16.103783800000002</v>
      </c>
      <c r="AL97">
        <v>0</v>
      </c>
      <c r="AM97">
        <v>0</v>
      </c>
      <c r="AN97">
        <v>0.79133200000000004</v>
      </c>
      <c r="AO97">
        <v>0</v>
      </c>
      <c r="AP97">
        <v>0</v>
      </c>
      <c r="AQ97">
        <v>0</v>
      </c>
      <c r="AR97">
        <v>0.65165879999999998</v>
      </c>
      <c r="AS97">
        <v>1.3895607772821887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449.13720846396615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5.290101700035704</v>
      </c>
      <c r="L98">
        <v>203.95054762744681</v>
      </c>
      <c r="M98">
        <v>25.67122690883021</v>
      </c>
      <c r="N98">
        <v>34.861917407374818</v>
      </c>
      <c r="O98">
        <v>0</v>
      </c>
      <c r="P98">
        <v>37.065451769014309</v>
      </c>
      <c r="Q98">
        <v>3.8497816523605146</v>
      </c>
      <c r="R98">
        <v>12.511594343893851</v>
      </c>
      <c r="S98">
        <v>4.8105012921874994</v>
      </c>
      <c r="T98">
        <v>0</v>
      </c>
      <c r="U98">
        <v>24.849798910291415</v>
      </c>
      <c r="V98">
        <v>4.2804923092633116</v>
      </c>
      <c r="W98">
        <v>13.697617041553748</v>
      </c>
      <c r="X98">
        <v>43.28759840257235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0.56796480000000005</v>
      </c>
      <c r="AF98">
        <v>2.6772458772819476</v>
      </c>
      <c r="AG98">
        <v>12.8290969508</v>
      </c>
      <c r="AH98">
        <v>0</v>
      </c>
      <c r="AI98">
        <v>0</v>
      </c>
      <c r="AJ98">
        <v>0</v>
      </c>
      <c r="AK98">
        <v>16.103783800000002</v>
      </c>
      <c r="AL98">
        <v>0</v>
      </c>
      <c r="AM98">
        <v>0</v>
      </c>
      <c r="AN98">
        <v>0.79133200000000004</v>
      </c>
      <c r="AO98">
        <v>0</v>
      </c>
      <c r="AP98">
        <v>0</v>
      </c>
      <c r="AQ98">
        <v>0</v>
      </c>
      <c r="AR98">
        <v>0.65165879999999998</v>
      </c>
      <c r="AS98">
        <v>1.3895607772821887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449.1372723701889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0.17559590061471678</v>
      </c>
      <c r="L99">
        <f t="shared" si="2"/>
        <v>7.6486104661720775</v>
      </c>
      <c r="M99">
        <f t="shared" si="2"/>
        <v>0.63265265088008349</v>
      </c>
      <c r="N99">
        <f t="shared" si="2"/>
        <v>0.8370400670172452</v>
      </c>
      <c r="O99">
        <f t="shared" si="2"/>
        <v>0</v>
      </c>
      <c r="P99">
        <f t="shared" si="2"/>
        <v>0.88956975460352572</v>
      </c>
      <c r="Q99">
        <f t="shared" si="2"/>
        <v>0.13529627304084729</v>
      </c>
      <c r="R99">
        <f t="shared" si="2"/>
        <v>0.26690215631733111</v>
      </c>
      <c r="S99">
        <f t="shared" si="2"/>
        <v>0.1651034256033555</v>
      </c>
      <c r="T99">
        <f t="shared" si="2"/>
        <v>0</v>
      </c>
      <c r="U99">
        <f t="shared" si="2"/>
        <v>0.59639517384699425</v>
      </c>
      <c r="V99">
        <f t="shared" si="2"/>
        <v>0.1241507964853083</v>
      </c>
      <c r="W99">
        <f t="shared" si="2"/>
        <v>0.30186375146387034</v>
      </c>
      <c r="X99">
        <f t="shared" si="2"/>
        <v>0.96195758119463026</v>
      </c>
      <c r="Y99">
        <f t="shared" si="2"/>
        <v>0</v>
      </c>
      <c r="Z99">
        <f t="shared" si="2"/>
        <v>2.1594783937500011E-2</v>
      </c>
      <c r="AA99">
        <f t="shared" si="2"/>
        <v>2.4897597911286914E-2</v>
      </c>
      <c r="AB99">
        <f t="shared" si="2"/>
        <v>3.3632789508627144E-2</v>
      </c>
      <c r="AC99">
        <f t="shared" si="2"/>
        <v>0</v>
      </c>
      <c r="AD99">
        <f t="shared" si="2"/>
        <v>2.5343408999999994E-2</v>
      </c>
      <c r="AE99">
        <f t="shared" si="2"/>
        <v>7.5141364794388252E-2</v>
      </c>
      <c r="AF99">
        <f t="shared" si="2"/>
        <v>8.3308909724898711E-2</v>
      </c>
      <c r="AG99">
        <f t="shared" si="2"/>
        <v>0.30789832681920037</v>
      </c>
      <c r="AH99">
        <f t="shared" si="2"/>
        <v>0.16993568376329987</v>
      </c>
      <c r="AI99">
        <f t="shared" si="2"/>
        <v>0</v>
      </c>
      <c r="AJ99">
        <f t="shared" si="2"/>
        <v>0</v>
      </c>
      <c r="AK99">
        <f t="shared" si="2"/>
        <v>0.38649081119999951</v>
      </c>
      <c r="AL99">
        <f t="shared" si="2"/>
        <v>0</v>
      </c>
      <c r="AM99">
        <f t="shared" si="2"/>
        <v>1.4161340188109528E-2</v>
      </c>
      <c r="AN99">
        <f t="shared" si="2"/>
        <v>1.8991967999999963E-2</v>
      </c>
      <c r="AO99">
        <f t="shared" si="2"/>
        <v>0</v>
      </c>
      <c r="AP99">
        <f t="shared" si="2"/>
        <v>7.8071181944904741E-3</v>
      </c>
      <c r="AQ99">
        <f t="shared" si="2"/>
        <v>0.13946595000000001</v>
      </c>
      <c r="AR99">
        <f t="shared" si="2"/>
        <v>3.9026216783831565E-2</v>
      </c>
      <c r="AS99">
        <f t="shared" si="2"/>
        <v>5.0441062151817616E-2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14.133275329217435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17.914985999999999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17.914985999999999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17.846107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17.846107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17.545684000000001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17.545684000000001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16.474284999999998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16.474284999999998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16.307382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16.307382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16.139472000000001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16.139472000000001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14.817568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14.817568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14.318072000000001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14.318072000000001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13.882614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13.882614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13.753731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13.753731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13.32977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13.32977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10.273699000000001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10.273699000000001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9.880395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9.880395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10.569383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10.569383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11.767849999999999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11.767849999999999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16.267548000000001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16.267548000000001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16.045382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16.045382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15.564643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15.564643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15.932130000000001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15.932130000000001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14.308491999999999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14.308491999999999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16.222289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16.222289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18.141690000000001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18.141690000000001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19.240016000000001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19.240016000000001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19.240016000000001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19.240016000000001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19.240016000000001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19.240016000000001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19.240016000000001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19.240016000000001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19.240016000000001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19.240016000000001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19.240016000000001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19.240016000000001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19.240016000000001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19.240016000000001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19.240016000000001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19.240016000000001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19.240016000000001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19.240016000000001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19.240016000000001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19.240016000000001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19.240016000000001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19.240016000000001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19.240016000000001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19.240016000000001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19.240016000000001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19.240016000000001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19.240016000000001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19.240016000000001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19.240016000000001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19.240016000000001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19.240016000000001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19.240016000000001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19.240016000000001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19.240016000000001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19.240016000000001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19.240016000000001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19.240016000000001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19.240016000000001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18.236084000000002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18.236084000000002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15.693828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15.693828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17.920432000000002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17.920432000000002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17.467528000000001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17.467528000000001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17.894212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17.894212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17.977914999999999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17.977914999999999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17.891387999999999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17.891387999999999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17.888362999999998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17.888362999999998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17.943626999999999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17.943626999999999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16.966318000000001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16.966318000000001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18.683340999999999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18.683340999999999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18.169322999999999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18.169322999999999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19.240016000000001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19.240016000000001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19.240016000000001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19.240016000000001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19.240016000000001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19.240016000000001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19.240016000000001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19.240016000000001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19.240016000000001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19.240016000000001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19.240016000000001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19.240016000000001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19.240016000000001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19.240016000000001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19.240016000000001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19.240016000000001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18.820896000000001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18.820896000000001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19.240016000000001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19.240016000000001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19.240016000000001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19.240016000000001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19.240016000000001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19.240016000000001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19.240016000000001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19.240016000000001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19.240016000000001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19.240016000000001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19.240016000000001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19.240016000000001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19.240016000000001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19.240016000000001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19.240016000000001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19.240016000000001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19.240016000000001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19.240016000000001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19.240016000000001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19.240016000000001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19.240016000000001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19.240016000000001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19.240016000000001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19.240016000000001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19.240016000000001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19.240016000000001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19.240016000000001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19.240016000000001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19.240016000000001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19.240016000000001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19.240016000000001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19.240016000000001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19.240016000000001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19.240016000000001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19.240016000000001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19.240016000000001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19.240016000000001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19.240016000000001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19.240016000000001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19.240016000000001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19.240016000000001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19.240016000000001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19.240016000000001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19.240016000000001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19.240016000000001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19.240016000000001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19.240016000000001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19.240016000000001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19.240016000000001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19.240016000000001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19.240016000000001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19.240016000000001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19.240016000000001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19.240016000000001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19.240016000000001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19.240016000000001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19.240016000000001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19.240016000000001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19.240016000000001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19.240016000000001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19.240016000000001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19.240016000000001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19.240016000000001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19.240016000000001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18.169625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18.169625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19.240016000000001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19.240016000000001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0.43285675299999971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0.43285675299999971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45323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269.36</v>
      </c>
      <c r="L3" s="196">
        <v>3.33</v>
      </c>
      <c r="M3" s="196">
        <v>60.79</v>
      </c>
      <c r="N3" s="196">
        <v>49.91</v>
      </c>
      <c r="O3" s="196">
        <v>35.25</v>
      </c>
      <c r="P3" s="196">
        <v>23.88</v>
      </c>
      <c r="Q3" s="196">
        <v>5.18</v>
      </c>
      <c r="R3" s="196">
        <v>9.7799999999999994</v>
      </c>
      <c r="S3" s="196">
        <v>5.87</v>
      </c>
      <c r="T3" s="196">
        <v>0</v>
      </c>
      <c r="U3" s="196">
        <v>58.01</v>
      </c>
      <c r="V3" s="196">
        <v>4.95</v>
      </c>
      <c r="W3" s="196">
        <v>11.25</v>
      </c>
      <c r="X3" s="196">
        <v>34.340000000000003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270</v>
      </c>
      <c r="AF3" s="196">
        <v>0</v>
      </c>
      <c r="AG3" s="196">
        <v>0</v>
      </c>
      <c r="AH3" s="196">
        <v>0</v>
      </c>
      <c r="AI3" s="196">
        <v>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57.72</v>
      </c>
      <c r="AQ3" s="196">
        <v>14.43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269.36</v>
      </c>
      <c r="L4" s="196">
        <v>3.33</v>
      </c>
      <c r="M4" s="196">
        <v>61.34</v>
      </c>
      <c r="N4" s="196">
        <v>49.91</v>
      </c>
      <c r="O4" s="196">
        <v>35.25</v>
      </c>
      <c r="P4" s="196">
        <v>23.88</v>
      </c>
      <c r="Q4" s="196">
        <v>4.91</v>
      </c>
      <c r="R4" s="196">
        <v>9.43</v>
      </c>
      <c r="S4" s="196">
        <v>5.87</v>
      </c>
      <c r="T4" s="196">
        <v>0</v>
      </c>
      <c r="U4" s="196">
        <v>58.01</v>
      </c>
      <c r="V4" s="196">
        <v>4.82</v>
      </c>
      <c r="W4" s="196">
        <v>10.87</v>
      </c>
      <c r="X4" s="196">
        <v>34.340000000000003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270</v>
      </c>
      <c r="AF4" s="196">
        <v>0</v>
      </c>
      <c r="AG4" s="196">
        <v>0</v>
      </c>
      <c r="AH4" s="196">
        <v>0</v>
      </c>
      <c r="AI4" s="196">
        <v>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57.72</v>
      </c>
      <c r="AQ4" s="196">
        <v>14.43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269.36</v>
      </c>
      <c r="L5" s="196">
        <v>3.33</v>
      </c>
      <c r="M5" s="196">
        <v>44.48</v>
      </c>
      <c r="N5" s="196">
        <v>32.58</v>
      </c>
      <c r="O5" s="196">
        <v>17.32</v>
      </c>
      <c r="P5" s="196">
        <v>23.88</v>
      </c>
      <c r="Q5" s="196">
        <v>4.91</v>
      </c>
      <c r="R5" s="196">
        <v>9.43</v>
      </c>
      <c r="S5" s="196">
        <v>5.87</v>
      </c>
      <c r="T5" s="196">
        <v>0</v>
      </c>
      <c r="U5" s="196">
        <v>58.01</v>
      </c>
      <c r="V5" s="196">
        <v>4.82</v>
      </c>
      <c r="W5" s="196">
        <v>10.87</v>
      </c>
      <c r="X5" s="196">
        <v>34.340000000000003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270</v>
      </c>
      <c r="AF5" s="196">
        <v>0</v>
      </c>
      <c r="AG5" s="196">
        <v>0</v>
      </c>
      <c r="AH5" s="196">
        <v>0</v>
      </c>
      <c r="AI5" s="196">
        <v>-2.1800000000000002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57.72</v>
      </c>
      <c r="AQ5" s="196">
        <v>14.43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269.36</v>
      </c>
      <c r="L6" s="196">
        <v>3.33</v>
      </c>
      <c r="M6" s="196">
        <v>32.71</v>
      </c>
      <c r="N6" s="196">
        <v>28.86</v>
      </c>
      <c r="O6" s="196">
        <v>17.32</v>
      </c>
      <c r="P6" s="196">
        <v>23.88</v>
      </c>
      <c r="Q6" s="196">
        <v>4.91</v>
      </c>
      <c r="R6" s="196">
        <v>9.43</v>
      </c>
      <c r="S6" s="196">
        <v>5.87</v>
      </c>
      <c r="T6" s="196">
        <v>0</v>
      </c>
      <c r="U6" s="196">
        <v>58.01</v>
      </c>
      <c r="V6" s="196">
        <v>4.82</v>
      </c>
      <c r="W6" s="196">
        <v>10.87</v>
      </c>
      <c r="X6" s="196">
        <v>34.340000000000003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270</v>
      </c>
      <c r="AF6" s="196">
        <v>0</v>
      </c>
      <c r="AG6" s="196">
        <v>0</v>
      </c>
      <c r="AH6" s="196">
        <v>0</v>
      </c>
      <c r="AI6" s="196">
        <v>-2.1800000000000002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57.72</v>
      </c>
      <c r="AQ6" s="196">
        <v>14.43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269.36</v>
      </c>
      <c r="L7" s="196">
        <v>3.33</v>
      </c>
      <c r="M7" s="196">
        <v>32.71</v>
      </c>
      <c r="N7" s="196">
        <v>28.86</v>
      </c>
      <c r="O7" s="196">
        <v>17.32</v>
      </c>
      <c r="P7" s="196">
        <v>23.88</v>
      </c>
      <c r="Q7" s="196">
        <v>4.91</v>
      </c>
      <c r="R7" s="196">
        <v>9.43</v>
      </c>
      <c r="S7" s="196">
        <v>5.87</v>
      </c>
      <c r="T7" s="196">
        <v>0</v>
      </c>
      <c r="U7" s="196">
        <v>58.01</v>
      </c>
      <c r="V7" s="196">
        <v>4.82</v>
      </c>
      <c r="W7" s="196">
        <v>10.87</v>
      </c>
      <c r="X7" s="196">
        <v>34.340000000000003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270</v>
      </c>
      <c r="AF7" s="196">
        <v>0</v>
      </c>
      <c r="AG7" s="196">
        <v>0</v>
      </c>
      <c r="AH7" s="196">
        <v>0</v>
      </c>
      <c r="AI7" s="196">
        <v>-2.1800000000000002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57.72</v>
      </c>
      <c r="AQ7" s="196">
        <v>14.43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269.36</v>
      </c>
      <c r="L8" s="196">
        <v>3.33</v>
      </c>
      <c r="M8" s="196">
        <v>32.71</v>
      </c>
      <c r="N8" s="196">
        <v>28.86</v>
      </c>
      <c r="O8" s="196">
        <v>17.32</v>
      </c>
      <c r="P8" s="196">
        <v>23.88</v>
      </c>
      <c r="Q8" s="196">
        <v>4.91</v>
      </c>
      <c r="R8" s="196">
        <v>9.43</v>
      </c>
      <c r="S8" s="196">
        <v>5.87</v>
      </c>
      <c r="T8" s="196">
        <v>0</v>
      </c>
      <c r="U8" s="196">
        <v>58.01</v>
      </c>
      <c r="V8" s="196">
        <v>4.82</v>
      </c>
      <c r="W8" s="196">
        <v>10.87</v>
      </c>
      <c r="X8" s="196">
        <v>34.340000000000003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270</v>
      </c>
      <c r="AF8" s="196">
        <v>0</v>
      </c>
      <c r="AG8" s="196">
        <v>0</v>
      </c>
      <c r="AH8" s="196">
        <v>0</v>
      </c>
      <c r="AI8" s="196">
        <v>-2.1800000000000002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57.72</v>
      </c>
      <c r="AQ8" s="196">
        <v>14.43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269.36</v>
      </c>
      <c r="L9" s="196">
        <v>3.33</v>
      </c>
      <c r="M9" s="196">
        <v>32.71</v>
      </c>
      <c r="N9" s="196">
        <v>28.86</v>
      </c>
      <c r="O9" s="196">
        <v>17.32</v>
      </c>
      <c r="P9" s="196">
        <v>23.88</v>
      </c>
      <c r="Q9" s="196">
        <v>4.91</v>
      </c>
      <c r="R9" s="196">
        <v>9.43</v>
      </c>
      <c r="S9" s="196">
        <v>5.87</v>
      </c>
      <c r="T9" s="196">
        <v>0</v>
      </c>
      <c r="U9" s="196">
        <v>58.01</v>
      </c>
      <c r="V9" s="196">
        <v>4.82</v>
      </c>
      <c r="W9" s="196">
        <v>10.87</v>
      </c>
      <c r="X9" s="196">
        <v>34.340000000000003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270</v>
      </c>
      <c r="AF9" s="196">
        <v>0</v>
      </c>
      <c r="AG9" s="196">
        <v>0</v>
      </c>
      <c r="AH9" s="196">
        <v>0</v>
      </c>
      <c r="AI9" s="196">
        <v>-2.1800000000000002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57.72</v>
      </c>
      <c r="AQ9" s="196">
        <v>14.43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269.36</v>
      </c>
      <c r="L10" s="196">
        <v>3.33</v>
      </c>
      <c r="M10" s="196">
        <v>32.71</v>
      </c>
      <c r="N10" s="196">
        <v>28.86</v>
      </c>
      <c r="O10" s="196">
        <v>17.32</v>
      </c>
      <c r="P10" s="196">
        <v>23.88</v>
      </c>
      <c r="Q10" s="196">
        <v>4.91</v>
      </c>
      <c r="R10" s="196">
        <v>9.43</v>
      </c>
      <c r="S10" s="196">
        <v>5.87</v>
      </c>
      <c r="T10" s="196">
        <v>0</v>
      </c>
      <c r="U10" s="196">
        <v>58.01</v>
      </c>
      <c r="V10" s="196">
        <v>4.82</v>
      </c>
      <c r="W10" s="196">
        <v>10.87</v>
      </c>
      <c r="X10" s="196">
        <v>34.340000000000003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270</v>
      </c>
      <c r="AF10" s="196">
        <v>0</v>
      </c>
      <c r="AG10" s="196">
        <v>0</v>
      </c>
      <c r="AH10" s="196">
        <v>0</v>
      </c>
      <c r="AI10" s="196">
        <v>-2.1800000000000002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57.72</v>
      </c>
      <c r="AQ10" s="196">
        <v>14.43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269.36</v>
      </c>
      <c r="L11" s="196">
        <v>3.33</v>
      </c>
      <c r="M11" s="196">
        <v>32.71</v>
      </c>
      <c r="N11" s="196">
        <v>28.86</v>
      </c>
      <c r="O11" s="196">
        <v>17.32</v>
      </c>
      <c r="P11" s="196">
        <v>23.88</v>
      </c>
      <c r="Q11" s="196">
        <v>4.91</v>
      </c>
      <c r="R11" s="196">
        <v>9.43</v>
      </c>
      <c r="S11" s="196">
        <v>5.87</v>
      </c>
      <c r="T11" s="196">
        <v>0</v>
      </c>
      <c r="U11" s="196">
        <v>58.01</v>
      </c>
      <c r="V11" s="196">
        <v>4.82</v>
      </c>
      <c r="W11" s="196">
        <v>10.87</v>
      </c>
      <c r="X11" s="196">
        <v>34.340000000000003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270</v>
      </c>
      <c r="AF11" s="196">
        <v>0</v>
      </c>
      <c r="AG11" s="196">
        <v>0</v>
      </c>
      <c r="AH11" s="196">
        <v>0</v>
      </c>
      <c r="AI11" s="196">
        <v>-2.1800000000000002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57.72</v>
      </c>
      <c r="AQ11" s="196">
        <v>14.43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269.36</v>
      </c>
      <c r="L12" s="196">
        <v>3.33</v>
      </c>
      <c r="M12" s="196">
        <v>32.71</v>
      </c>
      <c r="N12" s="196">
        <v>28.86</v>
      </c>
      <c r="O12" s="196">
        <v>17.32</v>
      </c>
      <c r="P12" s="196">
        <v>23.88</v>
      </c>
      <c r="Q12" s="196">
        <v>4.91</v>
      </c>
      <c r="R12" s="196">
        <v>9.43</v>
      </c>
      <c r="S12" s="196">
        <v>5.87</v>
      </c>
      <c r="T12" s="196">
        <v>0</v>
      </c>
      <c r="U12" s="196">
        <v>58.01</v>
      </c>
      <c r="V12" s="196">
        <v>4.82</v>
      </c>
      <c r="W12" s="196">
        <v>10.87</v>
      </c>
      <c r="X12" s="196">
        <v>34.340000000000003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270</v>
      </c>
      <c r="AF12" s="196">
        <v>0</v>
      </c>
      <c r="AG12" s="196">
        <v>0</v>
      </c>
      <c r="AH12" s="196">
        <v>0</v>
      </c>
      <c r="AI12" s="196">
        <v>-2.1800000000000002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57.72</v>
      </c>
      <c r="AQ12" s="196">
        <v>14.43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269.36</v>
      </c>
      <c r="L13" s="196">
        <v>3.33</v>
      </c>
      <c r="M13" s="196">
        <v>32.71</v>
      </c>
      <c r="N13" s="196">
        <v>28.86</v>
      </c>
      <c r="O13" s="196">
        <v>17.32</v>
      </c>
      <c r="P13" s="196">
        <v>23.88</v>
      </c>
      <c r="Q13" s="196">
        <v>4.91</v>
      </c>
      <c r="R13" s="196">
        <v>9.43</v>
      </c>
      <c r="S13" s="196">
        <v>5.87</v>
      </c>
      <c r="T13" s="196">
        <v>0</v>
      </c>
      <c r="U13" s="196">
        <v>58.01</v>
      </c>
      <c r="V13" s="196">
        <v>4.82</v>
      </c>
      <c r="W13" s="196">
        <v>10.87</v>
      </c>
      <c r="X13" s="196">
        <v>34.340000000000003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270</v>
      </c>
      <c r="AF13" s="196">
        <v>0</v>
      </c>
      <c r="AG13" s="196">
        <v>0</v>
      </c>
      <c r="AH13" s="196">
        <v>0</v>
      </c>
      <c r="AI13" s="196">
        <v>-2.1800000000000002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57.72</v>
      </c>
      <c r="AQ13" s="196">
        <v>14.43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269.36</v>
      </c>
      <c r="L14" s="196">
        <v>3.33</v>
      </c>
      <c r="M14" s="196">
        <v>32.71</v>
      </c>
      <c r="N14" s="196">
        <v>28.86</v>
      </c>
      <c r="O14" s="196">
        <v>17.32</v>
      </c>
      <c r="P14" s="196">
        <v>23.88</v>
      </c>
      <c r="Q14" s="196">
        <v>4.91</v>
      </c>
      <c r="R14" s="196">
        <v>9.43</v>
      </c>
      <c r="S14" s="196">
        <v>5.87</v>
      </c>
      <c r="T14" s="196">
        <v>0</v>
      </c>
      <c r="U14" s="196">
        <v>58.01</v>
      </c>
      <c r="V14" s="196">
        <v>4.82</v>
      </c>
      <c r="W14" s="196">
        <v>10.87</v>
      </c>
      <c r="X14" s="196">
        <v>34.340000000000003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270</v>
      </c>
      <c r="AF14" s="196">
        <v>0</v>
      </c>
      <c r="AG14" s="196">
        <v>0</v>
      </c>
      <c r="AH14" s="196">
        <v>0</v>
      </c>
      <c r="AI14" s="196">
        <v>-2.1800000000000002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57.72</v>
      </c>
      <c r="AQ14" s="196">
        <v>14.43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269.36</v>
      </c>
      <c r="L15" s="196">
        <v>3.33</v>
      </c>
      <c r="M15" s="196">
        <v>32.71</v>
      </c>
      <c r="N15" s="196">
        <v>28.86</v>
      </c>
      <c r="O15" s="196">
        <v>17.32</v>
      </c>
      <c r="P15" s="196">
        <v>23.88</v>
      </c>
      <c r="Q15" s="196">
        <v>4.91</v>
      </c>
      <c r="R15" s="196">
        <v>9.43</v>
      </c>
      <c r="S15" s="196">
        <v>5.87</v>
      </c>
      <c r="T15" s="196">
        <v>0</v>
      </c>
      <c r="U15" s="196">
        <v>58.01</v>
      </c>
      <c r="V15" s="196">
        <v>4.82</v>
      </c>
      <c r="W15" s="196">
        <v>10.87</v>
      </c>
      <c r="X15" s="196">
        <v>34.340000000000003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270</v>
      </c>
      <c r="AF15" s="196">
        <v>0</v>
      </c>
      <c r="AG15" s="196">
        <v>0</v>
      </c>
      <c r="AH15" s="196">
        <v>0</v>
      </c>
      <c r="AI15" s="196">
        <v>-2.1800000000000002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57.72</v>
      </c>
      <c r="AQ15" s="196">
        <v>14.43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269.36</v>
      </c>
      <c r="L16" s="196">
        <v>3.33</v>
      </c>
      <c r="M16" s="196">
        <v>32.71</v>
      </c>
      <c r="N16" s="196">
        <v>28.86</v>
      </c>
      <c r="O16" s="196">
        <v>17.32</v>
      </c>
      <c r="P16" s="196">
        <v>23.88</v>
      </c>
      <c r="Q16" s="196">
        <v>4.91</v>
      </c>
      <c r="R16" s="196">
        <v>9.43</v>
      </c>
      <c r="S16" s="196">
        <v>5.87</v>
      </c>
      <c r="T16" s="196">
        <v>0</v>
      </c>
      <c r="U16" s="196">
        <v>58.01</v>
      </c>
      <c r="V16" s="196">
        <v>4.82</v>
      </c>
      <c r="W16" s="196">
        <v>10.87</v>
      </c>
      <c r="X16" s="196">
        <v>34.340000000000003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270</v>
      </c>
      <c r="AF16" s="196">
        <v>0</v>
      </c>
      <c r="AG16" s="196">
        <v>0</v>
      </c>
      <c r="AH16" s="196">
        <v>0</v>
      </c>
      <c r="AI16" s="196">
        <v>-2.1800000000000002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57.72</v>
      </c>
      <c r="AQ16" s="196">
        <v>14.43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269.36</v>
      </c>
      <c r="L17" s="196">
        <v>3.33</v>
      </c>
      <c r="M17" s="196">
        <v>32.71</v>
      </c>
      <c r="N17" s="196">
        <v>28.86</v>
      </c>
      <c r="O17" s="196">
        <v>17.32</v>
      </c>
      <c r="P17" s="196">
        <v>23.88</v>
      </c>
      <c r="Q17" s="196">
        <v>4.91</v>
      </c>
      <c r="R17" s="196">
        <v>9.43</v>
      </c>
      <c r="S17" s="196">
        <v>5.87</v>
      </c>
      <c r="T17" s="196">
        <v>0</v>
      </c>
      <c r="U17" s="196">
        <v>58.01</v>
      </c>
      <c r="V17" s="196">
        <v>4.82</v>
      </c>
      <c r="W17" s="196">
        <v>10.87</v>
      </c>
      <c r="X17" s="196">
        <v>34.340000000000003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270</v>
      </c>
      <c r="AF17" s="196">
        <v>0</v>
      </c>
      <c r="AG17" s="196">
        <v>0</v>
      </c>
      <c r="AH17" s="196">
        <v>0</v>
      </c>
      <c r="AI17" s="196">
        <v>-2.1800000000000002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57.72</v>
      </c>
      <c r="AQ17" s="196">
        <v>14.43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269.36</v>
      </c>
      <c r="L18" s="196">
        <v>3.33</v>
      </c>
      <c r="M18" s="196">
        <v>32.71</v>
      </c>
      <c r="N18" s="196">
        <v>28.86</v>
      </c>
      <c r="O18" s="196">
        <v>17.32</v>
      </c>
      <c r="P18" s="196">
        <v>23.88</v>
      </c>
      <c r="Q18" s="196">
        <v>4.91</v>
      </c>
      <c r="R18" s="196">
        <v>9.43</v>
      </c>
      <c r="S18" s="196">
        <v>5.87</v>
      </c>
      <c r="T18" s="196">
        <v>0</v>
      </c>
      <c r="U18" s="196">
        <v>58.01</v>
      </c>
      <c r="V18" s="196">
        <v>4.82</v>
      </c>
      <c r="W18" s="196">
        <v>10.87</v>
      </c>
      <c r="X18" s="196">
        <v>34.340000000000003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270</v>
      </c>
      <c r="AF18" s="196">
        <v>0</v>
      </c>
      <c r="AG18" s="196">
        <v>0</v>
      </c>
      <c r="AH18" s="196">
        <v>0</v>
      </c>
      <c r="AI18" s="196">
        <v>-2.1800000000000002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57.72</v>
      </c>
      <c r="AQ18" s="196">
        <v>14.43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269.36</v>
      </c>
      <c r="L19" s="196">
        <v>3.33</v>
      </c>
      <c r="M19" s="196">
        <v>32.71</v>
      </c>
      <c r="N19" s="196">
        <v>28.86</v>
      </c>
      <c r="O19" s="196">
        <v>17.32</v>
      </c>
      <c r="P19" s="196">
        <v>23.88</v>
      </c>
      <c r="Q19" s="196">
        <v>4.91</v>
      </c>
      <c r="R19" s="196">
        <v>9.43</v>
      </c>
      <c r="S19" s="196">
        <v>5.87</v>
      </c>
      <c r="T19" s="196">
        <v>0</v>
      </c>
      <c r="U19" s="196">
        <v>58.01</v>
      </c>
      <c r="V19" s="196">
        <v>4.82</v>
      </c>
      <c r="W19" s="196">
        <v>10.87</v>
      </c>
      <c r="X19" s="196">
        <v>34.340000000000003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270</v>
      </c>
      <c r="AF19" s="196">
        <v>0</v>
      </c>
      <c r="AG19" s="196">
        <v>0</v>
      </c>
      <c r="AH19" s="196">
        <v>0</v>
      </c>
      <c r="AI19" s="196">
        <v>-2.1800000000000002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57.72</v>
      </c>
      <c r="AQ19" s="196">
        <v>14.43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269.36</v>
      </c>
      <c r="L20" s="196">
        <v>3.33</v>
      </c>
      <c r="M20" s="196">
        <v>32.71</v>
      </c>
      <c r="N20" s="196">
        <v>28.86</v>
      </c>
      <c r="O20" s="196">
        <v>17.32</v>
      </c>
      <c r="P20" s="196">
        <v>23.88</v>
      </c>
      <c r="Q20" s="196">
        <v>4.91</v>
      </c>
      <c r="R20" s="196">
        <v>9.43</v>
      </c>
      <c r="S20" s="196">
        <v>5.87</v>
      </c>
      <c r="T20" s="196">
        <v>0</v>
      </c>
      <c r="U20" s="196">
        <v>58.01</v>
      </c>
      <c r="V20" s="196">
        <v>4.82</v>
      </c>
      <c r="W20" s="196">
        <v>10.87</v>
      </c>
      <c r="X20" s="196">
        <v>34.340000000000003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270</v>
      </c>
      <c r="AF20" s="196">
        <v>0</v>
      </c>
      <c r="AG20" s="196">
        <v>0</v>
      </c>
      <c r="AH20" s="196">
        <v>0</v>
      </c>
      <c r="AI20" s="196">
        <v>-2.1800000000000002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57.72</v>
      </c>
      <c r="AQ20" s="196">
        <v>14.43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269.36</v>
      </c>
      <c r="L21" s="196">
        <v>3.33</v>
      </c>
      <c r="M21" s="196">
        <v>32.71</v>
      </c>
      <c r="N21" s="196">
        <v>28.86</v>
      </c>
      <c r="O21" s="196">
        <v>17.32</v>
      </c>
      <c r="P21" s="196">
        <v>23.88</v>
      </c>
      <c r="Q21" s="196">
        <v>4.91</v>
      </c>
      <c r="R21" s="196">
        <v>9.43</v>
      </c>
      <c r="S21" s="196">
        <v>5.87</v>
      </c>
      <c r="T21" s="196">
        <v>0</v>
      </c>
      <c r="U21" s="196">
        <v>58.01</v>
      </c>
      <c r="V21" s="196">
        <v>4.82</v>
      </c>
      <c r="W21" s="196">
        <v>10.87</v>
      </c>
      <c r="X21" s="196">
        <v>34.340000000000003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270</v>
      </c>
      <c r="AF21" s="196">
        <v>0</v>
      </c>
      <c r="AG21" s="196">
        <v>0</v>
      </c>
      <c r="AH21" s="196">
        <v>0</v>
      </c>
      <c r="AI21" s="196">
        <v>-2.1800000000000002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57.72</v>
      </c>
      <c r="AQ21" s="196">
        <v>14.43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269.36</v>
      </c>
      <c r="L22" s="196">
        <v>3.33</v>
      </c>
      <c r="M22" s="196">
        <v>32.71</v>
      </c>
      <c r="N22" s="196">
        <v>28.86</v>
      </c>
      <c r="O22" s="196">
        <v>17.32</v>
      </c>
      <c r="P22" s="196">
        <v>23.88</v>
      </c>
      <c r="Q22" s="196">
        <v>4.91</v>
      </c>
      <c r="R22" s="196">
        <v>9.43</v>
      </c>
      <c r="S22" s="196">
        <v>5.87</v>
      </c>
      <c r="T22" s="196">
        <v>0</v>
      </c>
      <c r="U22" s="196">
        <v>58.01</v>
      </c>
      <c r="V22" s="196">
        <v>4.82</v>
      </c>
      <c r="W22" s="196">
        <v>10.87</v>
      </c>
      <c r="X22" s="196">
        <v>34.340000000000003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270</v>
      </c>
      <c r="AF22" s="196">
        <v>0</v>
      </c>
      <c r="AG22" s="196">
        <v>0</v>
      </c>
      <c r="AH22" s="196">
        <v>0</v>
      </c>
      <c r="AI22" s="196">
        <v>-2.1800000000000002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57.72</v>
      </c>
      <c r="AQ22" s="196">
        <v>14.43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269.36</v>
      </c>
      <c r="L23" s="196">
        <v>3.33</v>
      </c>
      <c r="M23" s="196">
        <v>32.71</v>
      </c>
      <c r="N23" s="196">
        <v>28.86</v>
      </c>
      <c r="O23" s="196">
        <v>17.32</v>
      </c>
      <c r="P23" s="196">
        <v>23.88</v>
      </c>
      <c r="Q23" s="196">
        <v>4.91</v>
      </c>
      <c r="R23" s="196">
        <v>9.43</v>
      </c>
      <c r="S23" s="196">
        <v>5.87</v>
      </c>
      <c r="T23" s="196">
        <v>0</v>
      </c>
      <c r="U23" s="196">
        <v>58.01</v>
      </c>
      <c r="V23" s="196">
        <v>4.82</v>
      </c>
      <c r="W23" s="196">
        <v>10.87</v>
      </c>
      <c r="X23" s="196">
        <v>34.340000000000003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270</v>
      </c>
      <c r="AF23" s="196">
        <v>0</v>
      </c>
      <c r="AG23" s="196">
        <v>0</v>
      </c>
      <c r="AH23" s="196">
        <v>0</v>
      </c>
      <c r="AI23" s="196">
        <v>-2.1800000000000002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57.72</v>
      </c>
      <c r="AQ23" s="196">
        <v>14.43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269.36</v>
      </c>
      <c r="L24" s="196">
        <v>3.33</v>
      </c>
      <c r="M24" s="196">
        <v>32.71</v>
      </c>
      <c r="N24" s="196">
        <v>28.86</v>
      </c>
      <c r="O24" s="196">
        <v>30.19</v>
      </c>
      <c r="P24" s="196">
        <v>23.88</v>
      </c>
      <c r="Q24" s="196">
        <v>4.91</v>
      </c>
      <c r="R24" s="196">
        <v>9.43</v>
      </c>
      <c r="S24" s="196">
        <v>5.87</v>
      </c>
      <c r="T24" s="196">
        <v>0</v>
      </c>
      <c r="U24" s="196">
        <v>58.01</v>
      </c>
      <c r="V24" s="196">
        <v>4.82</v>
      </c>
      <c r="W24" s="196">
        <v>10.87</v>
      </c>
      <c r="X24" s="196">
        <v>34.340000000000003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270</v>
      </c>
      <c r="AF24" s="196">
        <v>0</v>
      </c>
      <c r="AG24" s="196">
        <v>0</v>
      </c>
      <c r="AH24" s="196">
        <v>0</v>
      </c>
      <c r="AI24" s="196">
        <v>-2.1800000000000002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57.72</v>
      </c>
      <c r="AQ24" s="196">
        <v>14.43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269.36</v>
      </c>
      <c r="L25" s="196">
        <v>3.33</v>
      </c>
      <c r="M25" s="196">
        <v>61.34</v>
      </c>
      <c r="N25" s="196">
        <v>49.91</v>
      </c>
      <c r="O25" s="196">
        <v>35.25</v>
      </c>
      <c r="P25" s="196">
        <v>23.88</v>
      </c>
      <c r="Q25" s="196">
        <v>4.91</v>
      </c>
      <c r="R25" s="196">
        <v>9.43</v>
      </c>
      <c r="S25" s="196">
        <v>5.87</v>
      </c>
      <c r="T25" s="196">
        <v>0</v>
      </c>
      <c r="U25" s="196">
        <v>58.01</v>
      </c>
      <c r="V25" s="196">
        <v>4.82</v>
      </c>
      <c r="W25" s="196">
        <v>10.87</v>
      </c>
      <c r="X25" s="196">
        <v>34.340000000000003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270</v>
      </c>
      <c r="AF25" s="196">
        <v>0</v>
      </c>
      <c r="AG25" s="196">
        <v>0</v>
      </c>
      <c r="AH25" s="196">
        <v>0</v>
      </c>
      <c r="AI25" s="196">
        <v>-2.1800000000000002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57.72</v>
      </c>
      <c r="AQ25" s="196">
        <v>14.43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269.36</v>
      </c>
      <c r="L26" s="196">
        <v>3.33</v>
      </c>
      <c r="M26" s="196">
        <v>61.34</v>
      </c>
      <c r="N26" s="196">
        <v>49.91</v>
      </c>
      <c r="O26" s="196">
        <v>35.25</v>
      </c>
      <c r="P26" s="196">
        <v>23.88</v>
      </c>
      <c r="Q26" s="196">
        <v>4.91</v>
      </c>
      <c r="R26" s="196">
        <v>8.58</v>
      </c>
      <c r="S26" s="196">
        <v>5.87</v>
      </c>
      <c r="T26" s="196">
        <v>0</v>
      </c>
      <c r="U26" s="196">
        <v>58.01</v>
      </c>
      <c r="V26" s="196">
        <v>4.3</v>
      </c>
      <c r="W26" s="196">
        <v>19.239999999999998</v>
      </c>
      <c r="X26" s="196">
        <v>60.61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270</v>
      </c>
      <c r="AF26" s="196">
        <v>0</v>
      </c>
      <c r="AG26" s="196">
        <v>0</v>
      </c>
      <c r="AH26" s="196">
        <v>0</v>
      </c>
      <c r="AI26" s="196">
        <v>-2.1800000000000002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57.72</v>
      </c>
      <c r="AQ26" s="196">
        <v>14.43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307.83999999999997</v>
      </c>
      <c r="L27" s="196">
        <v>6.04</v>
      </c>
      <c r="M27" s="196">
        <v>61.34</v>
      </c>
      <c r="N27" s="196">
        <v>49.91</v>
      </c>
      <c r="O27" s="196">
        <v>35.25</v>
      </c>
      <c r="P27" s="196">
        <v>23.88</v>
      </c>
      <c r="Q27" s="196">
        <v>6.78</v>
      </c>
      <c r="R27" s="196">
        <v>17.91</v>
      </c>
      <c r="S27" s="196">
        <v>10.029999999999999</v>
      </c>
      <c r="T27" s="196">
        <v>0</v>
      </c>
      <c r="U27" s="196">
        <v>58.01</v>
      </c>
      <c r="V27" s="196">
        <v>8.75</v>
      </c>
      <c r="W27" s="196">
        <v>19.239999999999998</v>
      </c>
      <c r="X27" s="196">
        <v>60.61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270</v>
      </c>
      <c r="AF27" s="196">
        <v>0</v>
      </c>
      <c r="AG27" s="196">
        <v>0</v>
      </c>
      <c r="AH27" s="196">
        <v>0</v>
      </c>
      <c r="AI27" s="196">
        <v>-2.1800000000000002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117.59</v>
      </c>
      <c r="AQ27" s="196">
        <v>38.11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336.7</v>
      </c>
      <c r="L28" s="196">
        <v>6.04</v>
      </c>
      <c r="M28" s="196">
        <v>61.34</v>
      </c>
      <c r="N28" s="196">
        <v>49.91</v>
      </c>
      <c r="O28" s="196">
        <v>35.25</v>
      </c>
      <c r="P28" s="196">
        <v>23.88</v>
      </c>
      <c r="Q28" s="196">
        <v>8.74</v>
      </c>
      <c r="R28" s="196">
        <v>17.91</v>
      </c>
      <c r="S28" s="196">
        <v>11.15</v>
      </c>
      <c r="T28" s="196">
        <v>0</v>
      </c>
      <c r="U28" s="196">
        <v>58.01</v>
      </c>
      <c r="V28" s="196">
        <v>8.75</v>
      </c>
      <c r="W28" s="196">
        <v>19.239999999999998</v>
      </c>
      <c r="X28" s="196">
        <v>60.61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270</v>
      </c>
      <c r="AF28" s="196">
        <v>0</v>
      </c>
      <c r="AG28" s="196">
        <v>0</v>
      </c>
      <c r="AH28" s="196">
        <v>0</v>
      </c>
      <c r="AI28" s="196">
        <v>-2.1800000000000002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117.59</v>
      </c>
      <c r="AQ28" s="196">
        <v>38.11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404.04</v>
      </c>
      <c r="L29" s="196">
        <v>6.04</v>
      </c>
      <c r="M29" s="196">
        <v>61.34</v>
      </c>
      <c r="N29" s="196">
        <v>49.91</v>
      </c>
      <c r="O29" s="196">
        <v>35.25</v>
      </c>
      <c r="P29" s="196">
        <v>23.88</v>
      </c>
      <c r="Q29" s="196">
        <v>9.2200000000000006</v>
      </c>
      <c r="R29" s="196">
        <v>17.91</v>
      </c>
      <c r="S29" s="196">
        <v>11.15</v>
      </c>
      <c r="T29" s="196">
        <v>0</v>
      </c>
      <c r="U29" s="196">
        <v>58.01</v>
      </c>
      <c r="V29" s="196">
        <v>8.75</v>
      </c>
      <c r="W29" s="196">
        <v>19.239999999999998</v>
      </c>
      <c r="X29" s="196">
        <v>60.61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233</v>
      </c>
      <c r="AF29" s="196">
        <v>0</v>
      </c>
      <c r="AG29" s="196">
        <v>0</v>
      </c>
      <c r="AH29" s="196">
        <v>0</v>
      </c>
      <c r="AI29" s="196">
        <v>-2.1800000000000002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117.59</v>
      </c>
      <c r="AQ29" s="196">
        <v>38.11</v>
      </c>
      <c r="AR29" s="196">
        <v>0.54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487.64</v>
      </c>
      <c r="L30" s="196">
        <v>6.04</v>
      </c>
      <c r="M30" s="196">
        <v>61.34</v>
      </c>
      <c r="N30" s="196">
        <v>49.91</v>
      </c>
      <c r="O30" s="196">
        <v>35.25</v>
      </c>
      <c r="P30" s="196">
        <v>23.88</v>
      </c>
      <c r="Q30" s="196">
        <v>9.2200000000000006</v>
      </c>
      <c r="R30" s="196">
        <v>17.91</v>
      </c>
      <c r="S30" s="196">
        <v>11.15</v>
      </c>
      <c r="T30" s="196">
        <v>0</v>
      </c>
      <c r="U30" s="196">
        <v>58.01</v>
      </c>
      <c r="V30" s="196">
        <v>8.75</v>
      </c>
      <c r="W30" s="196">
        <v>19.239999999999998</v>
      </c>
      <c r="X30" s="196">
        <v>60.61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218</v>
      </c>
      <c r="AF30" s="196">
        <v>0</v>
      </c>
      <c r="AG30" s="196">
        <v>0</v>
      </c>
      <c r="AH30" s="196">
        <v>0</v>
      </c>
      <c r="AI30" s="196">
        <v>-2.1800000000000002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117.59</v>
      </c>
      <c r="AQ30" s="196">
        <v>38.11</v>
      </c>
      <c r="AR30" s="196">
        <v>3.04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487.64</v>
      </c>
      <c r="L31" s="196">
        <v>6.04</v>
      </c>
      <c r="M31" s="196">
        <v>61.34</v>
      </c>
      <c r="N31" s="196">
        <v>49.91</v>
      </c>
      <c r="O31" s="196">
        <v>35.25</v>
      </c>
      <c r="P31" s="196">
        <v>23.88</v>
      </c>
      <c r="Q31" s="196">
        <v>9.2200000000000006</v>
      </c>
      <c r="R31" s="196">
        <v>17.91</v>
      </c>
      <c r="S31" s="196">
        <v>11.15</v>
      </c>
      <c r="T31" s="196">
        <v>0</v>
      </c>
      <c r="U31" s="196">
        <v>58.01</v>
      </c>
      <c r="V31" s="196">
        <v>8.75</v>
      </c>
      <c r="W31" s="196">
        <v>19.239999999999998</v>
      </c>
      <c r="X31" s="196">
        <v>60.61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207</v>
      </c>
      <c r="AF31" s="196">
        <v>0</v>
      </c>
      <c r="AG31" s="196">
        <v>0</v>
      </c>
      <c r="AH31" s="196">
        <v>0</v>
      </c>
      <c r="AI31" s="196">
        <v>-2.1800000000000002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117.59</v>
      </c>
      <c r="AQ31" s="196">
        <v>38.11</v>
      </c>
      <c r="AR31" s="196">
        <v>7.53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487.64</v>
      </c>
      <c r="L32" s="196">
        <v>6.04</v>
      </c>
      <c r="M32" s="196">
        <v>61.34</v>
      </c>
      <c r="N32" s="196">
        <v>49.91</v>
      </c>
      <c r="O32" s="196">
        <v>35.25</v>
      </c>
      <c r="P32" s="196">
        <v>23.88</v>
      </c>
      <c r="Q32" s="196">
        <v>9.2200000000000006</v>
      </c>
      <c r="R32" s="196">
        <v>17.91</v>
      </c>
      <c r="S32" s="196">
        <v>11.15</v>
      </c>
      <c r="T32" s="196">
        <v>0</v>
      </c>
      <c r="U32" s="196">
        <v>58.01</v>
      </c>
      <c r="V32" s="196">
        <v>8.75</v>
      </c>
      <c r="W32" s="196">
        <v>19.239999999999998</v>
      </c>
      <c r="X32" s="196">
        <v>60.61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197</v>
      </c>
      <c r="AF32" s="196">
        <v>0</v>
      </c>
      <c r="AG32" s="196">
        <v>0</v>
      </c>
      <c r="AH32" s="196">
        <v>0</v>
      </c>
      <c r="AI32" s="196">
        <v>-2.1800000000000002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117.59</v>
      </c>
      <c r="AQ32" s="196">
        <v>38.11</v>
      </c>
      <c r="AR32" s="196">
        <v>15.41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487.64</v>
      </c>
      <c r="L33" s="196">
        <v>6.04</v>
      </c>
      <c r="M33" s="196">
        <v>61.34</v>
      </c>
      <c r="N33" s="196">
        <v>49.91</v>
      </c>
      <c r="O33" s="196">
        <v>35.25</v>
      </c>
      <c r="P33" s="196">
        <v>23.88</v>
      </c>
      <c r="Q33" s="196">
        <v>9.2200000000000006</v>
      </c>
      <c r="R33" s="196">
        <v>17.91</v>
      </c>
      <c r="S33" s="196">
        <v>11.15</v>
      </c>
      <c r="T33" s="196">
        <v>0</v>
      </c>
      <c r="U33" s="196">
        <v>58.01</v>
      </c>
      <c r="V33" s="196">
        <v>8.75</v>
      </c>
      <c r="W33" s="196">
        <v>19.239999999999998</v>
      </c>
      <c r="X33" s="196">
        <v>60.61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190</v>
      </c>
      <c r="AF33" s="196">
        <v>0</v>
      </c>
      <c r="AG33" s="196">
        <v>0</v>
      </c>
      <c r="AH33" s="196">
        <v>0</v>
      </c>
      <c r="AI33" s="196">
        <v>-2.1800000000000002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117.59</v>
      </c>
      <c r="AQ33" s="196">
        <v>38.11</v>
      </c>
      <c r="AR33" s="196">
        <v>27.86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487.64</v>
      </c>
      <c r="L34" s="196">
        <v>6.04</v>
      </c>
      <c r="M34" s="196">
        <v>61.34</v>
      </c>
      <c r="N34" s="196">
        <v>49.91</v>
      </c>
      <c r="O34" s="196">
        <v>35.25</v>
      </c>
      <c r="P34" s="196">
        <v>23.88</v>
      </c>
      <c r="Q34" s="196">
        <v>9.2200000000000006</v>
      </c>
      <c r="R34" s="196">
        <v>17.91</v>
      </c>
      <c r="S34" s="196">
        <v>11.15</v>
      </c>
      <c r="T34" s="196">
        <v>0</v>
      </c>
      <c r="U34" s="196">
        <v>58.01</v>
      </c>
      <c r="V34" s="196">
        <v>8.75</v>
      </c>
      <c r="W34" s="196">
        <v>19.239999999999998</v>
      </c>
      <c r="X34" s="196">
        <v>60.61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190</v>
      </c>
      <c r="AF34" s="196">
        <v>0</v>
      </c>
      <c r="AG34" s="196">
        <v>0</v>
      </c>
      <c r="AH34" s="196">
        <v>0</v>
      </c>
      <c r="AI34" s="196">
        <v>-2.1800000000000002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117.59</v>
      </c>
      <c r="AQ34" s="196">
        <v>38.11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487.64</v>
      </c>
      <c r="L35" s="196">
        <v>6.04</v>
      </c>
      <c r="M35" s="196">
        <v>61.34</v>
      </c>
      <c r="N35" s="196">
        <v>49.91</v>
      </c>
      <c r="O35" s="196">
        <v>35.25</v>
      </c>
      <c r="P35" s="196">
        <v>23.88</v>
      </c>
      <c r="Q35" s="196">
        <v>9.2200000000000006</v>
      </c>
      <c r="R35" s="196">
        <v>17.91</v>
      </c>
      <c r="S35" s="196">
        <v>11.15</v>
      </c>
      <c r="T35" s="196">
        <v>0</v>
      </c>
      <c r="U35" s="196">
        <v>58.01</v>
      </c>
      <c r="V35" s="196">
        <v>8.75</v>
      </c>
      <c r="W35" s="196">
        <v>19.239999999999998</v>
      </c>
      <c r="X35" s="196">
        <v>60.61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190</v>
      </c>
      <c r="AF35" s="196">
        <v>0</v>
      </c>
      <c r="AG35" s="196">
        <v>0</v>
      </c>
      <c r="AH35" s="196">
        <v>0</v>
      </c>
      <c r="AI35" s="196">
        <v>-2.1800000000000002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117.59</v>
      </c>
      <c r="AQ35" s="196">
        <v>38.11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487.64</v>
      </c>
      <c r="L36" s="196">
        <v>6.04</v>
      </c>
      <c r="M36" s="196">
        <v>61.34</v>
      </c>
      <c r="N36" s="196">
        <v>49.91</v>
      </c>
      <c r="O36" s="196">
        <v>35.25</v>
      </c>
      <c r="P36" s="196">
        <v>23.88</v>
      </c>
      <c r="Q36" s="196">
        <v>9.2200000000000006</v>
      </c>
      <c r="R36" s="196">
        <v>17.91</v>
      </c>
      <c r="S36" s="196">
        <v>11.15</v>
      </c>
      <c r="T36" s="196">
        <v>0</v>
      </c>
      <c r="U36" s="196">
        <v>58.01</v>
      </c>
      <c r="V36" s="196">
        <v>8.75</v>
      </c>
      <c r="W36" s="196">
        <v>19.239999999999998</v>
      </c>
      <c r="X36" s="196">
        <v>60.61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190</v>
      </c>
      <c r="AF36" s="196">
        <v>0</v>
      </c>
      <c r="AG36" s="196">
        <v>0</v>
      </c>
      <c r="AH36" s="196">
        <v>0</v>
      </c>
      <c r="AI36" s="196">
        <v>-2.1800000000000002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117.59</v>
      </c>
      <c r="AQ36" s="196">
        <v>38.11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487.64</v>
      </c>
      <c r="L37" s="196">
        <v>6.04</v>
      </c>
      <c r="M37" s="196">
        <v>61.34</v>
      </c>
      <c r="N37" s="196">
        <v>49.91</v>
      </c>
      <c r="O37" s="196">
        <v>35.25</v>
      </c>
      <c r="P37" s="196">
        <v>23.88</v>
      </c>
      <c r="Q37" s="196">
        <v>9.2200000000000006</v>
      </c>
      <c r="R37" s="196">
        <v>17.91</v>
      </c>
      <c r="S37" s="196">
        <v>11.15</v>
      </c>
      <c r="T37" s="196">
        <v>0</v>
      </c>
      <c r="U37" s="196">
        <v>58.01</v>
      </c>
      <c r="V37" s="196">
        <v>8.75</v>
      </c>
      <c r="W37" s="196">
        <v>19.239999999999998</v>
      </c>
      <c r="X37" s="196">
        <v>60.61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190</v>
      </c>
      <c r="AF37" s="196">
        <v>0</v>
      </c>
      <c r="AG37" s="196">
        <v>0</v>
      </c>
      <c r="AH37" s="196">
        <v>0</v>
      </c>
      <c r="AI37" s="196">
        <v>-2.1800000000000002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117.59</v>
      </c>
      <c r="AQ37" s="196">
        <v>38.11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487.64</v>
      </c>
      <c r="L38" s="196">
        <v>6.04</v>
      </c>
      <c r="M38" s="196">
        <v>61.34</v>
      </c>
      <c r="N38" s="196">
        <v>49.91</v>
      </c>
      <c r="O38" s="196">
        <v>35.25</v>
      </c>
      <c r="P38" s="196">
        <v>23.88</v>
      </c>
      <c r="Q38" s="196">
        <v>9.2200000000000006</v>
      </c>
      <c r="R38" s="196">
        <v>17.91</v>
      </c>
      <c r="S38" s="196">
        <v>11.15</v>
      </c>
      <c r="T38" s="196">
        <v>0</v>
      </c>
      <c r="U38" s="196">
        <v>58.01</v>
      </c>
      <c r="V38" s="196">
        <v>8.75</v>
      </c>
      <c r="W38" s="196">
        <v>19.239999999999998</v>
      </c>
      <c r="X38" s="196">
        <v>60.61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190</v>
      </c>
      <c r="AF38" s="196">
        <v>0</v>
      </c>
      <c r="AG38" s="196">
        <v>0</v>
      </c>
      <c r="AH38" s="196">
        <v>0</v>
      </c>
      <c r="AI38" s="196">
        <v>-2.1800000000000002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117.59</v>
      </c>
      <c r="AQ38" s="196">
        <v>38.11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487.64</v>
      </c>
      <c r="L39" s="196">
        <v>6.04</v>
      </c>
      <c r="M39" s="196">
        <v>61.34</v>
      </c>
      <c r="N39" s="196">
        <v>49.91</v>
      </c>
      <c r="O39" s="196">
        <v>35.25</v>
      </c>
      <c r="P39" s="196">
        <v>23.88</v>
      </c>
      <c r="Q39" s="196">
        <v>9.2200000000000006</v>
      </c>
      <c r="R39" s="196">
        <v>17.91</v>
      </c>
      <c r="S39" s="196">
        <v>11.15</v>
      </c>
      <c r="T39" s="196">
        <v>0</v>
      </c>
      <c r="U39" s="196">
        <v>58.01</v>
      </c>
      <c r="V39" s="196">
        <v>8.75</v>
      </c>
      <c r="W39" s="196">
        <v>19.239999999999998</v>
      </c>
      <c r="X39" s="196">
        <v>60.61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190</v>
      </c>
      <c r="AF39" s="196">
        <v>0</v>
      </c>
      <c r="AG39" s="196">
        <v>0</v>
      </c>
      <c r="AH39" s="196">
        <v>0</v>
      </c>
      <c r="AI39" s="196">
        <v>-2.1800000000000002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117.59</v>
      </c>
      <c r="AQ39" s="196">
        <v>38.11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487.64</v>
      </c>
      <c r="L40" s="196">
        <v>6.04</v>
      </c>
      <c r="M40" s="196">
        <v>61.34</v>
      </c>
      <c r="N40" s="196">
        <v>49.91</v>
      </c>
      <c r="O40" s="196">
        <v>35.25</v>
      </c>
      <c r="P40" s="196">
        <v>23.88</v>
      </c>
      <c r="Q40" s="196">
        <v>9.2200000000000006</v>
      </c>
      <c r="R40" s="196">
        <v>17.91</v>
      </c>
      <c r="S40" s="196">
        <v>11.15</v>
      </c>
      <c r="T40" s="196">
        <v>0</v>
      </c>
      <c r="U40" s="196">
        <v>58.01</v>
      </c>
      <c r="V40" s="196">
        <v>8.75</v>
      </c>
      <c r="W40" s="196">
        <v>19.239999999999998</v>
      </c>
      <c r="X40" s="196">
        <v>60.61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190</v>
      </c>
      <c r="AF40" s="196">
        <v>0</v>
      </c>
      <c r="AG40" s="196">
        <v>0</v>
      </c>
      <c r="AH40" s="196">
        <v>0</v>
      </c>
      <c r="AI40" s="196">
        <v>-2.1800000000000002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117.59</v>
      </c>
      <c r="AQ40" s="196">
        <v>38.11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487.64</v>
      </c>
      <c r="L41" s="196">
        <v>6.04</v>
      </c>
      <c r="M41" s="196">
        <v>61.34</v>
      </c>
      <c r="N41" s="196">
        <v>49.91</v>
      </c>
      <c r="O41" s="196">
        <v>35.25</v>
      </c>
      <c r="P41" s="196">
        <v>23.88</v>
      </c>
      <c r="Q41" s="196">
        <v>9.2200000000000006</v>
      </c>
      <c r="R41" s="196">
        <v>17.91</v>
      </c>
      <c r="S41" s="196">
        <v>11.15</v>
      </c>
      <c r="T41" s="196">
        <v>0</v>
      </c>
      <c r="U41" s="196">
        <v>58.01</v>
      </c>
      <c r="V41" s="196">
        <v>8.75</v>
      </c>
      <c r="W41" s="196">
        <v>19.239999999999998</v>
      </c>
      <c r="X41" s="196">
        <v>60.61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190</v>
      </c>
      <c r="AF41" s="196">
        <v>0</v>
      </c>
      <c r="AG41" s="196">
        <v>0</v>
      </c>
      <c r="AH41" s="196">
        <v>0</v>
      </c>
      <c r="AI41" s="196">
        <v>-2.1800000000000002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117.59</v>
      </c>
      <c r="AQ41" s="196">
        <v>38.11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487.64</v>
      </c>
      <c r="L42" s="196">
        <v>6.04</v>
      </c>
      <c r="M42" s="196">
        <v>61.34</v>
      </c>
      <c r="N42" s="196">
        <v>49.91</v>
      </c>
      <c r="O42" s="196">
        <v>35.25</v>
      </c>
      <c r="P42" s="196">
        <v>23.88</v>
      </c>
      <c r="Q42" s="196">
        <v>9.2200000000000006</v>
      </c>
      <c r="R42" s="196">
        <v>17.91</v>
      </c>
      <c r="S42" s="196">
        <v>11.15</v>
      </c>
      <c r="T42" s="196">
        <v>0</v>
      </c>
      <c r="U42" s="196">
        <v>58.01</v>
      </c>
      <c r="V42" s="196">
        <v>8.75</v>
      </c>
      <c r="W42" s="196">
        <v>19.239999999999998</v>
      </c>
      <c r="X42" s="196">
        <v>60.61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190</v>
      </c>
      <c r="AF42" s="196">
        <v>0</v>
      </c>
      <c r="AG42" s="196">
        <v>0</v>
      </c>
      <c r="AH42" s="196">
        <v>0</v>
      </c>
      <c r="AI42" s="196">
        <v>-2.1800000000000002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117.59</v>
      </c>
      <c r="AQ42" s="196">
        <v>38.11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487.64</v>
      </c>
      <c r="L43" s="196">
        <v>6.04</v>
      </c>
      <c r="M43" s="196">
        <v>61.34</v>
      </c>
      <c r="N43" s="196">
        <v>49.91</v>
      </c>
      <c r="O43" s="196">
        <v>35.25</v>
      </c>
      <c r="P43" s="196">
        <v>23.88</v>
      </c>
      <c r="Q43" s="196">
        <v>9.2200000000000006</v>
      </c>
      <c r="R43" s="196">
        <v>17.91</v>
      </c>
      <c r="S43" s="196">
        <v>11.15</v>
      </c>
      <c r="T43" s="196">
        <v>0</v>
      </c>
      <c r="U43" s="196">
        <v>58.01</v>
      </c>
      <c r="V43" s="196">
        <v>8.75</v>
      </c>
      <c r="W43" s="196">
        <v>19.239999999999998</v>
      </c>
      <c r="X43" s="196">
        <v>60.61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215</v>
      </c>
      <c r="AF43" s="196">
        <v>0</v>
      </c>
      <c r="AG43" s="196">
        <v>0</v>
      </c>
      <c r="AH43" s="196">
        <v>0</v>
      </c>
      <c r="AI43" s="196">
        <v>-2.1800000000000002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117.59</v>
      </c>
      <c r="AQ43" s="196">
        <v>38.11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487.64</v>
      </c>
      <c r="L44" s="196">
        <v>6.04</v>
      </c>
      <c r="M44" s="196">
        <v>61.34</v>
      </c>
      <c r="N44" s="196">
        <v>49.91</v>
      </c>
      <c r="O44" s="196">
        <v>35.25</v>
      </c>
      <c r="P44" s="196">
        <v>23.88</v>
      </c>
      <c r="Q44" s="196">
        <v>9.2200000000000006</v>
      </c>
      <c r="R44" s="196">
        <v>17.91</v>
      </c>
      <c r="S44" s="196">
        <v>11.15</v>
      </c>
      <c r="T44" s="196">
        <v>0</v>
      </c>
      <c r="U44" s="196">
        <v>58.01</v>
      </c>
      <c r="V44" s="196">
        <v>8.75</v>
      </c>
      <c r="W44" s="196">
        <v>19.239999999999998</v>
      </c>
      <c r="X44" s="196">
        <v>60.61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227</v>
      </c>
      <c r="AF44" s="196">
        <v>0</v>
      </c>
      <c r="AG44" s="196">
        <v>0</v>
      </c>
      <c r="AH44" s="196">
        <v>0</v>
      </c>
      <c r="AI44" s="196">
        <v>-2.1800000000000002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117.59</v>
      </c>
      <c r="AQ44" s="196">
        <v>38.11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461.76</v>
      </c>
      <c r="L45" s="196">
        <v>6.04</v>
      </c>
      <c r="M45" s="196">
        <v>61.34</v>
      </c>
      <c r="N45" s="196">
        <v>49.91</v>
      </c>
      <c r="O45" s="196">
        <v>35.25</v>
      </c>
      <c r="P45" s="196">
        <v>23.88</v>
      </c>
      <c r="Q45" s="196">
        <v>9.2200000000000006</v>
      </c>
      <c r="R45" s="196">
        <v>17.91</v>
      </c>
      <c r="S45" s="196">
        <v>11.15</v>
      </c>
      <c r="T45" s="196">
        <v>0</v>
      </c>
      <c r="U45" s="196">
        <v>58.01</v>
      </c>
      <c r="V45" s="196">
        <v>8.75</v>
      </c>
      <c r="W45" s="196">
        <v>19.239999999999998</v>
      </c>
      <c r="X45" s="196">
        <v>60.61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242</v>
      </c>
      <c r="AF45" s="196">
        <v>0</v>
      </c>
      <c r="AG45" s="196">
        <v>0</v>
      </c>
      <c r="AH45" s="196">
        <v>0</v>
      </c>
      <c r="AI45" s="196">
        <v>-2.1800000000000002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117.59</v>
      </c>
      <c r="AQ45" s="196">
        <v>38.11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413.66</v>
      </c>
      <c r="L46" s="196">
        <v>6.04</v>
      </c>
      <c r="M46" s="196">
        <v>61.34</v>
      </c>
      <c r="N46" s="196">
        <v>49.91</v>
      </c>
      <c r="O46" s="196">
        <v>35.25</v>
      </c>
      <c r="P46" s="196">
        <v>23.88</v>
      </c>
      <c r="Q46" s="196">
        <v>9.2200000000000006</v>
      </c>
      <c r="R46" s="196">
        <v>17.91</v>
      </c>
      <c r="S46" s="196">
        <v>11.15</v>
      </c>
      <c r="T46" s="196">
        <v>0</v>
      </c>
      <c r="U46" s="196">
        <v>58.01</v>
      </c>
      <c r="V46" s="196">
        <v>8.75</v>
      </c>
      <c r="W46" s="196">
        <v>19.239999999999998</v>
      </c>
      <c r="X46" s="196">
        <v>60.61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249</v>
      </c>
      <c r="AF46" s="196">
        <v>0</v>
      </c>
      <c r="AG46" s="196">
        <v>0</v>
      </c>
      <c r="AH46" s="196">
        <v>0</v>
      </c>
      <c r="AI46" s="196">
        <v>-2.1800000000000002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117.59</v>
      </c>
      <c r="AQ46" s="196">
        <v>38.11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365.56</v>
      </c>
      <c r="L47" s="196">
        <v>6.04</v>
      </c>
      <c r="M47" s="196">
        <v>58.02</v>
      </c>
      <c r="N47" s="196">
        <v>49.91</v>
      </c>
      <c r="O47" s="196">
        <v>35.25</v>
      </c>
      <c r="P47" s="196">
        <v>23.88</v>
      </c>
      <c r="Q47" s="196">
        <v>9.2200000000000006</v>
      </c>
      <c r="R47" s="196">
        <v>17.91</v>
      </c>
      <c r="S47" s="196">
        <v>11.15</v>
      </c>
      <c r="T47" s="196">
        <v>0</v>
      </c>
      <c r="U47" s="196">
        <v>58.01</v>
      </c>
      <c r="V47" s="196">
        <v>8.75</v>
      </c>
      <c r="W47" s="196">
        <v>19.239999999999998</v>
      </c>
      <c r="X47" s="196">
        <v>60.61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250</v>
      </c>
      <c r="AF47" s="196">
        <v>0</v>
      </c>
      <c r="AG47" s="196">
        <v>0</v>
      </c>
      <c r="AH47" s="196">
        <v>0</v>
      </c>
      <c r="AI47" s="196">
        <v>-2.1800000000000002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104.29</v>
      </c>
      <c r="AQ47" s="196">
        <v>38.11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317.45999999999998</v>
      </c>
      <c r="L48" s="196">
        <v>6.04</v>
      </c>
      <c r="M48" s="196">
        <v>58.02</v>
      </c>
      <c r="N48" s="196">
        <v>49.91</v>
      </c>
      <c r="O48" s="196">
        <v>35.25</v>
      </c>
      <c r="P48" s="196">
        <v>23.88</v>
      </c>
      <c r="Q48" s="196">
        <v>9.2200000000000006</v>
      </c>
      <c r="R48" s="196">
        <v>17.91</v>
      </c>
      <c r="S48" s="196">
        <v>11.15</v>
      </c>
      <c r="T48" s="196">
        <v>0</v>
      </c>
      <c r="U48" s="196">
        <v>58.01</v>
      </c>
      <c r="V48" s="196">
        <v>8.75</v>
      </c>
      <c r="W48" s="196">
        <v>19.239999999999998</v>
      </c>
      <c r="X48" s="196">
        <v>60.61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260</v>
      </c>
      <c r="AF48" s="196">
        <v>0</v>
      </c>
      <c r="AG48" s="196">
        <v>0</v>
      </c>
      <c r="AH48" s="196">
        <v>0</v>
      </c>
      <c r="AI48" s="196">
        <v>-2.1800000000000002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104.29</v>
      </c>
      <c r="AQ48" s="196">
        <v>38.11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317.45999999999998</v>
      </c>
      <c r="L49" s="196">
        <v>6.28</v>
      </c>
      <c r="M49" s="196">
        <v>58.02</v>
      </c>
      <c r="N49" s="196">
        <v>49.91</v>
      </c>
      <c r="O49" s="196">
        <v>35.25</v>
      </c>
      <c r="P49" s="196">
        <v>23.88</v>
      </c>
      <c r="Q49" s="196">
        <v>9.2200000000000006</v>
      </c>
      <c r="R49" s="196">
        <v>17.91</v>
      </c>
      <c r="S49" s="196">
        <v>11.15</v>
      </c>
      <c r="T49" s="196">
        <v>0</v>
      </c>
      <c r="U49" s="196">
        <v>58.01</v>
      </c>
      <c r="V49" s="196">
        <v>8.75</v>
      </c>
      <c r="W49" s="196">
        <v>19.239999999999998</v>
      </c>
      <c r="X49" s="196">
        <v>60.61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260</v>
      </c>
      <c r="AF49" s="196">
        <v>0</v>
      </c>
      <c r="AG49" s="196">
        <v>0</v>
      </c>
      <c r="AH49" s="196">
        <v>0</v>
      </c>
      <c r="AI49" s="196">
        <v>-2.1800000000000002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104.29</v>
      </c>
      <c r="AQ49" s="196">
        <v>38.11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317.45999999999998</v>
      </c>
      <c r="L50" s="196">
        <v>6.11</v>
      </c>
      <c r="M50" s="196">
        <v>58.02</v>
      </c>
      <c r="N50" s="196">
        <v>49.91</v>
      </c>
      <c r="O50" s="196">
        <v>35.25</v>
      </c>
      <c r="P50" s="196">
        <v>23.88</v>
      </c>
      <c r="Q50" s="196">
        <v>9.2200000000000006</v>
      </c>
      <c r="R50" s="196">
        <v>17.91</v>
      </c>
      <c r="S50" s="196">
        <v>11.15</v>
      </c>
      <c r="T50" s="196">
        <v>0</v>
      </c>
      <c r="U50" s="196">
        <v>58.01</v>
      </c>
      <c r="V50" s="196">
        <v>8.75</v>
      </c>
      <c r="W50" s="196">
        <v>19.239999999999998</v>
      </c>
      <c r="X50" s="196">
        <v>60.61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260</v>
      </c>
      <c r="AF50" s="196">
        <v>0</v>
      </c>
      <c r="AG50" s="196">
        <v>0</v>
      </c>
      <c r="AH50" s="196">
        <v>0</v>
      </c>
      <c r="AI50" s="196">
        <v>-2.1800000000000002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104.29</v>
      </c>
      <c r="AQ50" s="196">
        <v>38.11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317.45999999999998</v>
      </c>
      <c r="L51" s="196">
        <v>6.04</v>
      </c>
      <c r="M51" s="196">
        <v>58.02</v>
      </c>
      <c r="N51" s="196">
        <v>49.91</v>
      </c>
      <c r="O51" s="196">
        <v>35.25</v>
      </c>
      <c r="P51" s="196">
        <v>23.88</v>
      </c>
      <c r="Q51" s="196">
        <v>9.2200000000000006</v>
      </c>
      <c r="R51" s="196">
        <v>17.91</v>
      </c>
      <c r="S51" s="196">
        <v>11.15</v>
      </c>
      <c r="T51" s="196">
        <v>0</v>
      </c>
      <c r="U51" s="196">
        <v>58.01</v>
      </c>
      <c r="V51" s="196">
        <v>8.75</v>
      </c>
      <c r="W51" s="196">
        <v>19.239999999999998</v>
      </c>
      <c r="X51" s="196">
        <v>60.61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260</v>
      </c>
      <c r="AF51" s="196">
        <v>0</v>
      </c>
      <c r="AG51" s="196">
        <v>0</v>
      </c>
      <c r="AH51" s="196">
        <v>0</v>
      </c>
      <c r="AI51" s="196">
        <v>-2.1800000000000002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104.29</v>
      </c>
      <c r="AQ51" s="196">
        <v>38.11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317.45999999999998</v>
      </c>
      <c r="L52" s="196">
        <v>6.04</v>
      </c>
      <c r="M52" s="196">
        <v>58.02</v>
      </c>
      <c r="N52" s="196">
        <v>49.91</v>
      </c>
      <c r="O52" s="196">
        <v>35.25</v>
      </c>
      <c r="P52" s="196">
        <v>23.88</v>
      </c>
      <c r="Q52" s="196">
        <v>9.2200000000000006</v>
      </c>
      <c r="R52" s="196">
        <v>17.91</v>
      </c>
      <c r="S52" s="196">
        <v>11.15</v>
      </c>
      <c r="T52" s="196">
        <v>0</v>
      </c>
      <c r="U52" s="196">
        <v>58.01</v>
      </c>
      <c r="V52" s="196">
        <v>8.75</v>
      </c>
      <c r="W52" s="196">
        <v>19.239999999999998</v>
      </c>
      <c r="X52" s="196">
        <v>60.61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253</v>
      </c>
      <c r="AF52" s="196">
        <v>0</v>
      </c>
      <c r="AG52" s="196">
        <v>0</v>
      </c>
      <c r="AH52" s="196">
        <v>0</v>
      </c>
      <c r="AI52" s="196">
        <v>-2.1800000000000002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104.29</v>
      </c>
      <c r="AQ52" s="196">
        <v>38.11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317.45999999999998</v>
      </c>
      <c r="L53" s="196">
        <v>6.04</v>
      </c>
      <c r="M53" s="196">
        <v>58.02</v>
      </c>
      <c r="N53" s="196">
        <v>49.91</v>
      </c>
      <c r="O53" s="196">
        <v>35.25</v>
      </c>
      <c r="P53" s="196">
        <v>23.88</v>
      </c>
      <c r="Q53" s="196">
        <v>9.2200000000000006</v>
      </c>
      <c r="R53" s="196">
        <v>17.91</v>
      </c>
      <c r="S53" s="196">
        <v>11.15</v>
      </c>
      <c r="T53" s="196">
        <v>0</v>
      </c>
      <c r="U53" s="196">
        <v>58.01</v>
      </c>
      <c r="V53" s="196">
        <v>8.75</v>
      </c>
      <c r="W53" s="196">
        <v>19.239999999999998</v>
      </c>
      <c r="X53" s="196">
        <v>60.61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231</v>
      </c>
      <c r="AF53" s="196">
        <v>0</v>
      </c>
      <c r="AG53" s="196">
        <v>0</v>
      </c>
      <c r="AH53" s="196">
        <v>0</v>
      </c>
      <c r="AI53" s="196">
        <v>-2.1800000000000002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104.29</v>
      </c>
      <c r="AQ53" s="196">
        <v>38.11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317.45999999999998</v>
      </c>
      <c r="L54" s="196">
        <v>6.04</v>
      </c>
      <c r="M54" s="196">
        <v>58.02</v>
      </c>
      <c r="N54" s="196">
        <v>49.91</v>
      </c>
      <c r="O54" s="196">
        <v>35.25</v>
      </c>
      <c r="P54" s="196">
        <v>23.88</v>
      </c>
      <c r="Q54" s="196">
        <v>9.2200000000000006</v>
      </c>
      <c r="R54" s="196">
        <v>17.91</v>
      </c>
      <c r="S54" s="196">
        <v>11.15</v>
      </c>
      <c r="T54" s="196">
        <v>0</v>
      </c>
      <c r="U54" s="196">
        <v>58.01</v>
      </c>
      <c r="V54" s="196">
        <v>8.75</v>
      </c>
      <c r="W54" s="196">
        <v>19.239999999999998</v>
      </c>
      <c r="X54" s="196">
        <v>60.61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231</v>
      </c>
      <c r="AF54" s="196">
        <v>0</v>
      </c>
      <c r="AG54" s="196">
        <v>0</v>
      </c>
      <c r="AH54" s="196">
        <v>0</v>
      </c>
      <c r="AI54" s="196">
        <v>-2.1800000000000002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104.29</v>
      </c>
      <c r="AQ54" s="196">
        <v>38.11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317.45999999999998</v>
      </c>
      <c r="L55" s="196">
        <v>6.04</v>
      </c>
      <c r="M55" s="196">
        <v>58.02</v>
      </c>
      <c r="N55" s="196">
        <v>49.91</v>
      </c>
      <c r="O55" s="196">
        <v>35.25</v>
      </c>
      <c r="P55" s="196">
        <v>23.88</v>
      </c>
      <c r="Q55" s="196">
        <v>9.2200000000000006</v>
      </c>
      <c r="R55" s="196">
        <v>17.91</v>
      </c>
      <c r="S55" s="196">
        <v>11.15</v>
      </c>
      <c r="T55" s="196">
        <v>0</v>
      </c>
      <c r="U55" s="196">
        <v>58.01</v>
      </c>
      <c r="V55" s="196">
        <v>8.75</v>
      </c>
      <c r="W55" s="196">
        <v>19.239999999999998</v>
      </c>
      <c r="X55" s="196">
        <v>60.61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231</v>
      </c>
      <c r="AF55" s="196">
        <v>0</v>
      </c>
      <c r="AG55" s="196">
        <v>0</v>
      </c>
      <c r="AH55" s="196">
        <v>0</v>
      </c>
      <c r="AI55" s="196">
        <v>-2.1800000000000002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104.29</v>
      </c>
      <c r="AQ55" s="196">
        <v>38.11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317.45999999999998</v>
      </c>
      <c r="L56" s="196">
        <v>6.04</v>
      </c>
      <c r="M56" s="196">
        <v>58.02</v>
      </c>
      <c r="N56" s="196">
        <v>49.91</v>
      </c>
      <c r="O56" s="196">
        <v>35.25</v>
      </c>
      <c r="P56" s="196">
        <v>23.88</v>
      </c>
      <c r="Q56" s="196">
        <v>9.2200000000000006</v>
      </c>
      <c r="R56" s="196">
        <v>17.91</v>
      </c>
      <c r="S56" s="196">
        <v>11.15</v>
      </c>
      <c r="T56" s="196">
        <v>0</v>
      </c>
      <c r="U56" s="196">
        <v>58.01</v>
      </c>
      <c r="V56" s="196">
        <v>8.75</v>
      </c>
      <c r="W56" s="196">
        <v>19.239999999999998</v>
      </c>
      <c r="X56" s="196">
        <v>60.61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231</v>
      </c>
      <c r="AF56" s="196">
        <v>0</v>
      </c>
      <c r="AG56" s="196">
        <v>0</v>
      </c>
      <c r="AH56" s="196">
        <v>0</v>
      </c>
      <c r="AI56" s="196">
        <v>-2.1800000000000002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104.29</v>
      </c>
      <c r="AQ56" s="196">
        <v>38.11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317.45999999999998</v>
      </c>
      <c r="L57" s="196">
        <v>6.04</v>
      </c>
      <c r="M57" s="196">
        <v>58.02</v>
      </c>
      <c r="N57" s="196">
        <v>49.91</v>
      </c>
      <c r="O57" s="196">
        <v>35.25</v>
      </c>
      <c r="P57" s="196">
        <v>23.88</v>
      </c>
      <c r="Q57" s="196">
        <v>9.2200000000000006</v>
      </c>
      <c r="R57" s="196">
        <v>17.91</v>
      </c>
      <c r="S57" s="196">
        <v>11.15</v>
      </c>
      <c r="T57" s="196">
        <v>0</v>
      </c>
      <c r="U57" s="196">
        <v>58.01</v>
      </c>
      <c r="V57" s="196">
        <v>8.75</v>
      </c>
      <c r="W57" s="196">
        <v>19.239999999999998</v>
      </c>
      <c r="X57" s="196">
        <v>60.61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232</v>
      </c>
      <c r="AF57" s="196">
        <v>0</v>
      </c>
      <c r="AG57" s="196">
        <v>0</v>
      </c>
      <c r="AH57" s="196">
        <v>0</v>
      </c>
      <c r="AI57" s="196">
        <v>-2.1800000000000002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104.29</v>
      </c>
      <c r="AQ57" s="196">
        <v>38.119999999999997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317.45999999999998</v>
      </c>
      <c r="L58" s="196">
        <v>6.04</v>
      </c>
      <c r="M58" s="196">
        <v>58.02</v>
      </c>
      <c r="N58" s="196">
        <v>49.91</v>
      </c>
      <c r="O58" s="196">
        <v>35.25</v>
      </c>
      <c r="P58" s="196">
        <v>23.88</v>
      </c>
      <c r="Q58" s="196">
        <v>9.2200000000000006</v>
      </c>
      <c r="R58" s="196">
        <v>17.920000000000002</v>
      </c>
      <c r="S58" s="196">
        <v>11.15</v>
      </c>
      <c r="T58" s="196">
        <v>0</v>
      </c>
      <c r="U58" s="196">
        <v>58.01</v>
      </c>
      <c r="V58" s="196">
        <v>8.75</v>
      </c>
      <c r="W58" s="196">
        <v>19.239999999999998</v>
      </c>
      <c r="X58" s="196">
        <v>60.61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232</v>
      </c>
      <c r="AF58" s="196">
        <v>0</v>
      </c>
      <c r="AG58" s="196">
        <v>0</v>
      </c>
      <c r="AH58" s="196">
        <v>0</v>
      </c>
      <c r="AI58" s="196">
        <v>-2.1800000000000002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104.29</v>
      </c>
      <c r="AQ58" s="196">
        <v>38.119999999999997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317.45999999999998</v>
      </c>
      <c r="L59" s="196">
        <v>6.04</v>
      </c>
      <c r="M59" s="196">
        <v>58.02</v>
      </c>
      <c r="N59" s="196">
        <v>49.91</v>
      </c>
      <c r="O59" s="196">
        <v>35.25</v>
      </c>
      <c r="P59" s="196">
        <v>23.88</v>
      </c>
      <c r="Q59" s="196">
        <v>9.2200000000000006</v>
      </c>
      <c r="R59" s="196">
        <v>17.920000000000002</v>
      </c>
      <c r="S59" s="196">
        <v>11.15</v>
      </c>
      <c r="T59" s="196">
        <v>0</v>
      </c>
      <c r="U59" s="196">
        <v>58.01</v>
      </c>
      <c r="V59" s="196">
        <v>8.75</v>
      </c>
      <c r="W59" s="196">
        <v>19.239999999999998</v>
      </c>
      <c r="X59" s="196">
        <v>60.61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190</v>
      </c>
      <c r="AF59" s="196">
        <v>0</v>
      </c>
      <c r="AG59" s="196">
        <v>0</v>
      </c>
      <c r="AH59" s="196">
        <v>0</v>
      </c>
      <c r="AI59" s="196">
        <v>-2.1800000000000002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104.29</v>
      </c>
      <c r="AQ59" s="196">
        <v>38.119999999999997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317.45999999999998</v>
      </c>
      <c r="L60" s="196">
        <v>6.04</v>
      </c>
      <c r="M60" s="196">
        <v>58.02</v>
      </c>
      <c r="N60" s="196">
        <v>49.91</v>
      </c>
      <c r="O60" s="196">
        <v>35.25</v>
      </c>
      <c r="P60" s="196">
        <v>23.88</v>
      </c>
      <c r="Q60" s="196">
        <v>9.2200000000000006</v>
      </c>
      <c r="R60" s="196">
        <v>17.920000000000002</v>
      </c>
      <c r="S60" s="196">
        <v>11.15</v>
      </c>
      <c r="T60" s="196">
        <v>0</v>
      </c>
      <c r="U60" s="196">
        <v>58.01</v>
      </c>
      <c r="V60" s="196">
        <v>8.75</v>
      </c>
      <c r="W60" s="196">
        <v>19.239999999999998</v>
      </c>
      <c r="X60" s="196">
        <v>60.61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190</v>
      </c>
      <c r="AF60" s="196">
        <v>0</v>
      </c>
      <c r="AG60" s="196">
        <v>0</v>
      </c>
      <c r="AH60" s="196">
        <v>0</v>
      </c>
      <c r="AI60" s="196">
        <v>-2.1800000000000002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104.29</v>
      </c>
      <c r="AQ60" s="196">
        <v>38.119999999999997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363.02</v>
      </c>
      <c r="L61" s="196">
        <v>6.04</v>
      </c>
      <c r="M61" s="196">
        <v>58.02</v>
      </c>
      <c r="N61" s="196">
        <v>49.91</v>
      </c>
      <c r="O61" s="196">
        <v>35.25</v>
      </c>
      <c r="P61" s="196">
        <v>23.88</v>
      </c>
      <c r="Q61" s="196">
        <v>9.2200000000000006</v>
      </c>
      <c r="R61" s="196">
        <v>17.760000000000002</v>
      </c>
      <c r="S61" s="196">
        <v>10.96</v>
      </c>
      <c r="T61" s="196">
        <v>0</v>
      </c>
      <c r="U61" s="196">
        <v>58.01</v>
      </c>
      <c r="V61" s="196">
        <v>8.75</v>
      </c>
      <c r="W61" s="196">
        <v>19.239999999999998</v>
      </c>
      <c r="X61" s="196">
        <v>60.61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190</v>
      </c>
      <c r="AF61" s="196">
        <v>0</v>
      </c>
      <c r="AG61" s="196">
        <v>0</v>
      </c>
      <c r="AH61" s="196">
        <v>0</v>
      </c>
      <c r="AI61" s="196">
        <v>-2.1800000000000002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104.29</v>
      </c>
      <c r="AQ61" s="196">
        <v>38.119999999999997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413.66</v>
      </c>
      <c r="L62" s="196">
        <v>6.04</v>
      </c>
      <c r="M62" s="196">
        <v>58.02</v>
      </c>
      <c r="N62" s="196">
        <v>49.91</v>
      </c>
      <c r="O62" s="196">
        <v>35.25</v>
      </c>
      <c r="P62" s="196">
        <v>23.88</v>
      </c>
      <c r="Q62" s="196">
        <v>9.2200000000000006</v>
      </c>
      <c r="R62" s="196">
        <v>17.91</v>
      </c>
      <c r="S62" s="196">
        <v>11.15</v>
      </c>
      <c r="T62" s="196">
        <v>0</v>
      </c>
      <c r="U62" s="196">
        <v>58.01</v>
      </c>
      <c r="V62" s="196">
        <v>8.75</v>
      </c>
      <c r="W62" s="196">
        <v>19.239999999999998</v>
      </c>
      <c r="X62" s="196">
        <v>60.61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190</v>
      </c>
      <c r="AF62" s="196">
        <v>0</v>
      </c>
      <c r="AG62" s="196">
        <v>0</v>
      </c>
      <c r="AH62" s="196">
        <v>0</v>
      </c>
      <c r="AI62" s="196">
        <v>-2.1800000000000002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104.29</v>
      </c>
      <c r="AQ62" s="196">
        <v>38.119999999999997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461.76</v>
      </c>
      <c r="L63" s="196">
        <v>6.04</v>
      </c>
      <c r="M63" s="196">
        <v>58.02</v>
      </c>
      <c r="N63" s="196">
        <v>49.91</v>
      </c>
      <c r="O63" s="196">
        <v>35.25</v>
      </c>
      <c r="P63" s="196">
        <v>23.88</v>
      </c>
      <c r="Q63" s="196">
        <v>9.2200000000000006</v>
      </c>
      <c r="R63" s="196">
        <v>17.91</v>
      </c>
      <c r="S63" s="196">
        <v>11.15</v>
      </c>
      <c r="T63" s="196">
        <v>0</v>
      </c>
      <c r="U63" s="196">
        <v>58.01</v>
      </c>
      <c r="V63" s="196">
        <v>8.75</v>
      </c>
      <c r="W63" s="196">
        <v>19.239999999999998</v>
      </c>
      <c r="X63" s="196">
        <v>60.61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190</v>
      </c>
      <c r="AF63" s="196">
        <v>0</v>
      </c>
      <c r="AG63" s="196">
        <v>0</v>
      </c>
      <c r="AH63" s="196">
        <v>0</v>
      </c>
      <c r="AI63" s="196">
        <v>-2.1800000000000002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104.29</v>
      </c>
      <c r="AQ63" s="196">
        <v>38.11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485.7</v>
      </c>
      <c r="L64" s="196">
        <v>6.04</v>
      </c>
      <c r="M64" s="196">
        <v>58.02</v>
      </c>
      <c r="N64" s="196">
        <v>49.91</v>
      </c>
      <c r="O64" s="196">
        <v>35.25</v>
      </c>
      <c r="P64" s="196">
        <v>23.88</v>
      </c>
      <c r="Q64" s="196">
        <v>9.2200000000000006</v>
      </c>
      <c r="R64" s="196">
        <v>17.91</v>
      </c>
      <c r="S64" s="196">
        <v>11.15</v>
      </c>
      <c r="T64" s="196">
        <v>0</v>
      </c>
      <c r="U64" s="196">
        <v>58.01</v>
      </c>
      <c r="V64" s="196">
        <v>8.75</v>
      </c>
      <c r="W64" s="196">
        <v>19.239999999999998</v>
      </c>
      <c r="X64" s="196">
        <v>60.61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190</v>
      </c>
      <c r="AF64" s="196">
        <v>0</v>
      </c>
      <c r="AG64" s="196">
        <v>0</v>
      </c>
      <c r="AH64" s="196">
        <v>0</v>
      </c>
      <c r="AI64" s="196">
        <v>-2.1800000000000002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104.29</v>
      </c>
      <c r="AQ64" s="196">
        <v>38.11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487.64</v>
      </c>
      <c r="L65" s="196">
        <v>6.04</v>
      </c>
      <c r="M65" s="196">
        <v>58.02</v>
      </c>
      <c r="N65" s="196">
        <v>49.91</v>
      </c>
      <c r="O65" s="196">
        <v>35.25</v>
      </c>
      <c r="P65" s="196">
        <v>23.88</v>
      </c>
      <c r="Q65" s="196">
        <v>9.2200000000000006</v>
      </c>
      <c r="R65" s="196">
        <v>17.91</v>
      </c>
      <c r="S65" s="196">
        <v>11.15</v>
      </c>
      <c r="T65" s="196">
        <v>0</v>
      </c>
      <c r="U65" s="196">
        <v>58.01</v>
      </c>
      <c r="V65" s="196">
        <v>8.75</v>
      </c>
      <c r="W65" s="196">
        <v>19.239999999999998</v>
      </c>
      <c r="X65" s="196">
        <v>60.61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190</v>
      </c>
      <c r="AF65" s="196">
        <v>0</v>
      </c>
      <c r="AG65" s="196">
        <v>0</v>
      </c>
      <c r="AH65" s="196">
        <v>0</v>
      </c>
      <c r="AI65" s="196">
        <v>-2.1800000000000002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104.29</v>
      </c>
      <c r="AQ65" s="196">
        <v>38.11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487.64</v>
      </c>
      <c r="L66" s="196">
        <v>6.04</v>
      </c>
      <c r="M66" s="196">
        <v>58.02</v>
      </c>
      <c r="N66" s="196">
        <v>49.91</v>
      </c>
      <c r="O66" s="196">
        <v>35.25</v>
      </c>
      <c r="P66" s="196">
        <v>23.88</v>
      </c>
      <c r="Q66" s="196">
        <v>9.2200000000000006</v>
      </c>
      <c r="R66" s="196">
        <v>17.91</v>
      </c>
      <c r="S66" s="196">
        <v>11.15</v>
      </c>
      <c r="T66" s="196">
        <v>0</v>
      </c>
      <c r="U66" s="196">
        <v>58.01</v>
      </c>
      <c r="V66" s="196">
        <v>8.75</v>
      </c>
      <c r="W66" s="196">
        <v>19.239999999999998</v>
      </c>
      <c r="X66" s="196">
        <v>60.61</v>
      </c>
      <c r="Y66" s="196">
        <v>0</v>
      </c>
      <c r="Z66">
        <v>0</v>
      </c>
      <c r="AA66" s="196">
        <v>0</v>
      </c>
      <c r="AB66" s="196">
        <v>12.36</v>
      </c>
      <c r="AC66" s="196">
        <v>0</v>
      </c>
      <c r="AD66" s="196">
        <v>0</v>
      </c>
      <c r="AE66" s="196">
        <v>190</v>
      </c>
      <c r="AF66" s="196">
        <v>0</v>
      </c>
      <c r="AG66" s="196">
        <v>0</v>
      </c>
      <c r="AH66" s="196">
        <v>0</v>
      </c>
      <c r="AI66" s="196">
        <v>-2.1800000000000002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104.29</v>
      </c>
      <c r="AQ66" s="196">
        <v>38.11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487.64</v>
      </c>
      <c r="L67" s="196">
        <v>6.04</v>
      </c>
      <c r="M67" s="196">
        <v>58.02</v>
      </c>
      <c r="N67" s="196">
        <v>49.91</v>
      </c>
      <c r="O67" s="196">
        <v>35.25</v>
      </c>
      <c r="P67" s="196">
        <v>23.88</v>
      </c>
      <c r="Q67" s="196">
        <v>9.2200000000000006</v>
      </c>
      <c r="R67" s="196">
        <v>17.91</v>
      </c>
      <c r="S67" s="196">
        <v>11.15</v>
      </c>
      <c r="T67" s="196">
        <v>0</v>
      </c>
      <c r="U67" s="196">
        <v>58.01</v>
      </c>
      <c r="V67" s="196">
        <v>8.75</v>
      </c>
      <c r="W67" s="196">
        <v>19.239999999999998</v>
      </c>
      <c r="X67" s="196">
        <v>60.61</v>
      </c>
      <c r="Y67" s="196">
        <v>0</v>
      </c>
      <c r="Z67">
        <v>0</v>
      </c>
      <c r="AA67" s="196">
        <v>0</v>
      </c>
      <c r="AB67" s="196">
        <v>12.36</v>
      </c>
      <c r="AC67" s="196">
        <v>0</v>
      </c>
      <c r="AD67" s="196">
        <v>0</v>
      </c>
      <c r="AE67" s="196">
        <v>190</v>
      </c>
      <c r="AF67" s="196">
        <v>0</v>
      </c>
      <c r="AG67" s="196">
        <v>0</v>
      </c>
      <c r="AH67" s="196">
        <v>0</v>
      </c>
      <c r="AI67" s="196">
        <v>-2.1800000000000002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104.29</v>
      </c>
      <c r="AQ67" s="196">
        <v>38.11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487.64</v>
      </c>
      <c r="L68" s="196">
        <v>6.04</v>
      </c>
      <c r="M68" s="196">
        <v>58.02</v>
      </c>
      <c r="N68" s="196">
        <v>49.91</v>
      </c>
      <c r="O68" s="196">
        <v>35.25</v>
      </c>
      <c r="P68" s="196">
        <v>23.88</v>
      </c>
      <c r="Q68" s="196">
        <v>9.2200000000000006</v>
      </c>
      <c r="R68" s="196">
        <v>17.91</v>
      </c>
      <c r="S68" s="196">
        <v>11.15</v>
      </c>
      <c r="T68" s="196">
        <v>0</v>
      </c>
      <c r="U68" s="196">
        <v>58.01</v>
      </c>
      <c r="V68" s="196">
        <v>8.75</v>
      </c>
      <c r="W68" s="196">
        <v>19.239999999999998</v>
      </c>
      <c r="X68" s="196">
        <v>60.61</v>
      </c>
      <c r="Y68" s="196">
        <v>0</v>
      </c>
      <c r="Z68">
        <v>0</v>
      </c>
      <c r="AA68" s="196">
        <v>0</v>
      </c>
      <c r="AB68" s="196">
        <v>12.36</v>
      </c>
      <c r="AC68" s="196">
        <v>0</v>
      </c>
      <c r="AD68" s="196">
        <v>0</v>
      </c>
      <c r="AE68" s="196">
        <v>190</v>
      </c>
      <c r="AF68" s="196">
        <v>0</v>
      </c>
      <c r="AG68" s="196">
        <v>0</v>
      </c>
      <c r="AH68" s="196">
        <v>0</v>
      </c>
      <c r="AI68" s="196">
        <v>-2.1800000000000002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104.29</v>
      </c>
      <c r="AQ68" s="196">
        <v>38.11</v>
      </c>
      <c r="AR68" s="196">
        <v>42.14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487.64</v>
      </c>
      <c r="L69" s="196">
        <v>6.04</v>
      </c>
      <c r="M69" s="196">
        <v>58.02</v>
      </c>
      <c r="N69" s="196">
        <v>49.91</v>
      </c>
      <c r="O69" s="196">
        <v>35.25</v>
      </c>
      <c r="P69" s="196">
        <v>23.88</v>
      </c>
      <c r="Q69" s="196">
        <v>9.2200000000000006</v>
      </c>
      <c r="R69" s="196">
        <v>17.91</v>
      </c>
      <c r="S69" s="196">
        <v>11.15</v>
      </c>
      <c r="T69" s="196">
        <v>0</v>
      </c>
      <c r="U69" s="196">
        <v>58.01</v>
      </c>
      <c r="V69" s="196">
        <v>8.75</v>
      </c>
      <c r="W69" s="196">
        <v>19.239999999999998</v>
      </c>
      <c r="X69" s="196">
        <v>60.61</v>
      </c>
      <c r="Y69" s="196">
        <v>0</v>
      </c>
      <c r="Z69">
        <v>0</v>
      </c>
      <c r="AA69" s="196">
        <v>0</v>
      </c>
      <c r="AB69" s="196">
        <v>12.36</v>
      </c>
      <c r="AC69" s="196">
        <v>0</v>
      </c>
      <c r="AD69" s="196">
        <v>0</v>
      </c>
      <c r="AE69" s="196">
        <v>190</v>
      </c>
      <c r="AF69" s="196">
        <v>0</v>
      </c>
      <c r="AG69" s="196">
        <v>0</v>
      </c>
      <c r="AH69" s="196">
        <v>0</v>
      </c>
      <c r="AI69" s="196">
        <v>-2.1800000000000002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104.29</v>
      </c>
      <c r="AQ69" s="196">
        <v>38.11</v>
      </c>
      <c r="AR69" s="196">
        <v>33.71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487.64</v>
      </c>
      <c r="L70" s="196">
        <v>6.04</v>
      </c>
      <c r="M70" s="196">
        <v>58.02</v>
      </c>
      <c r="N70" s="196">
        <v>49.91</v>
      </c>
      <c r="O70" s="196">
        <v>35.25</v>
      </c>
      <c r="P70" s="196">
        <v>23.88</v>
      </c>
      <c r="Q70" s="196">
        <v>9.2200000000000006</v>
      </c>
      <c r="R70" s="196">
        <v>17.91</v>
      </c>
      <c r="S70" s="196">
        <v>11.15</v>
      </c>
      <c r="T70" s="196">
        <v>0</v>
      </c>
      <c r="U70" s="196">
        <v>58.01</v>
      </c>
      <c r="V70" s="196">
        <v>8.75</v>
      </c>
      <c r="W70" s="196">
        <v>19.239999999999998</v>
      </c>
      <c r="X70" s="196">
        <v>60.61</v>
      </c>
      <c r="Y70" s="196">
        <v>0</v>
      </c>
      <c r="Z70">
        <v>0</v>
      </c>
      <c r="AA70" s="196">
        <v>0</v>
      </c>
      <c r="AB70" s="196">
        <v>12.36</v>
      </c>
      <c r="AC70" s="196">
        <v>0</v>
      </c>
      <c r="AD70" s="196">
        <v>0</v>
      </c>
      <c r="AE70" s="196">
        <v>190</v>
      </c>
      <c r="AF70" s="196">
        <v>0</v>
      </c>
      <c r="AG70" s="196">
        <v>0</v>
      </c>
      <c r="AH70" s="196">
        <v>0</v>
      </c>
      <c r="AI70" s="196">
        <v>-2.1800000000000002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104.29</v>
      </c>
      <c r="AQ70" s="196">
        <v>38.11</v>
      </c>
      <c r="AR70" s="196">
        <v>20.93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487.64</v>
      </c>
      <c r="L71" s="196">
        <v>6.04</v>
      </c>
      <c r="M71" s="196">
        <v>58.02</v>
      </c>
      <c r="N71" s="196">
        <v>49.91</v>
      </c>
      <c r="O71" s="196">
        <v>35.25</v>
      </c>
      <c r="P71" s="196">
        <v>23.88</v>
      </c>
      <c r="Q71" s="196">
        <v>9.2200000000000006</v>
      </c>
      <c r="R71" s="196">
        <v>17.91</v>
      </c>
      <c r="S71" s="196">
        <v>11.15</v>
      </c>
      <c r="T71" s="196">
        <v>0</v>
      </c>
      <c r="U71" s="196">
        <v>58.01</v>
      </c>
      <c r="V71" s="196">
        <v>8.75</v>
      </c>
      <c r="W71" s="196">
        <v>19.239999999999998</v>
      </c>
      <c r="X71" s="196">
        <v>60.61</v>
      </c>
      <c r="Y71" s="196">
        <v>0</v>
      </c>
      <c r="Z71">
        <v>0</v>
      </c>
      <c r="AA71" s="196">
        <v>0</v>
      </c>
      <c r="AB71" s="196">
        <v>12.36</v>
      </c>
      <c r="AC71" s="196">
        <v>0</v>
      </c>
      <c r="AD71" s="196">
        <v>0</v>
      </c>
      <c r="AE71" s="196">
        <v>190</v>
      </c>
      <c r="AF71" s="196">
        <v>0</v>
      </c>
      <c r="AG71" s="196">
        <v>0</v>
      </c>
      <c r="AH71" s="196">
        <v>0</v>
      </c>
      <c r="AI71" s="196">
        <v>-2.1800000000000002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104.29</v>
      </c>
      <c r="AQ71" s="196">
        <v>38.11</v>
      </c>
      <c r="AR71" s="196">
        <v>10.82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487.64</v>
      </c>
      <c r="L72" s="196">
        <v>6.04</v>
      </c>
      <c r="M72" s="196">
        <v>58.02</v>
      </c>
      <c r="N72" s="196">
        <v>49.91</v>
      </c>
      <c r="O72" s="196">
        <v>35.25</v>
      </c>
      <c r="P72" s="196">
        <v>23.88</v>
      </c>
      <c r="Q72" s="196">
        <v>9.2200000000000006</v>
      </c>
      <c r="R72" s="196">
        <v>17.91</v>
      </c>
      <c r="S72" s="196">
        <v>11.15</v>
      </c>
      <c r="T72" s="196">
        <v>0</v>
      </c>
      <c r="U72" s="196">
        <v>58.01</v>
      </c>
      <c r="V72" s="196">
        <v>8.75</v>
      </c>
      <c r="W72" s="196">
        <v>19.239999999999998</v>
      </c>
      <c r="X72" s="196">
        <v>60.61</v>
      </c>
      <c r="Y72" s="196">
        <v>0</v>
      </c>
      <c r="Z72">
        <v>0</v>
      </c>
      <c r="AA72" s="196">
        <v>0</v>
      </c>
      <c r="AB72" s="196">
        <v>12.36</v>
      </c>
      <c r="AC72" s="196">
        <v>0</v>
      </c>
      <c r="AD72" s="196">
        <v>0</v>
      </c>
      <c r="AE72" s="196">
        <v>190</v>
      </c>
      <c r="AF72" s="196">
        <v>0</v>
      </c>
      <c r="AG72" s="196">
        <v>0</v>
      </c>
      <c r="AH72" s="196">
        <v>0</v>
      </c>
      <c r="AI72" s="196">
        <v>-2.1800000000000002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104.29</v>
      </c>
      <c r="AQ72" s="196">
        <v>38.11</v>
      </c>
      <c r="AR72" s="196">
        <v>3.39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487.64</v>
      </c>
      <c r="L73" s="196">
        <v>6.04</v>
      </c>
      <c r="M73" s="196">
        <v>58.02</v>
      </c>
      <c r="N73" s="196">
        <v>49.91</v>
      </c>
      <c r="O73" s="196">
        <v>35.25</v>
      </c>
      <c r="P73" s="196">
        <v>23.88</v>
      </c>
      <c r="Q73" s="196">
        <v>9.2200000000000006</v>
      </c>
      <c r="R73" s="196">
        <v>17.91</v>
      </c>
      <c r="S73" s="196">
        <v>11.15</v>
      </c>
      <c r="T73" s="196">
        <v>0</v>
      </c>
      <c r="U73" s="196">
        <v>58.01</v>
      </c>
      <c r="V73" s="196">
        <v>8.75</v>
      </c>
      <c r="W73" s="196">
        <v>19.239999999999998</v>
      </c>
      <c r="X73" s="196">
        <v>60.61</v>
      </c>
      <c r="Y73" s="196">
        <v>0</v>
      </c>
      <c r="Z73">
        <v>0</v>
      </c>
      <c r="AA73" s="196">
        <v>0</v>
      </c>
      <c r="AB73" s="196">
        <v>12.36</v>
      </c>
      <c r="AC73" s="196">
        <v>0</v>
      </c>
      <c r="AD73" s="196">
        <v>0</v>
      </c>
      <c r="AE73" s="196">
        <v>190</v>
      </c>
      <c r="AF73" s="196">
        <v>0</v>
      </c>
      <c r="AG73" s="196">
        <v>0</v>
      </c>
      <c r="AH73" s="196">
        <v>0</v>
      </c>
      <c r="AI73" s="196">
        <v>-2.1800000000000002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117.59</v>
      </c>
      <c r="AQ73" s="196">
        <v>38.11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487.64</v>
      </c>
      <c r="L74" s="196">
        <v>6.04</v>
      </c>
      <c r="M74" s="196">
        <v>58.02</v>
      </c>
      <c r="N74" s="196">
        <v>49.91</v>
      </c>
      <c r="O74" s="196">
        <v>35.25</v>
      </c>
      <c r="P74" s="196">
        <v>23.88</v>
      </c>
      <c r="Q74" s="196">
        <v>9.2200000000000006</v>
      </c>
      <c r="R74" s="196">
        <v>17.91</v>
      </c>
      <c r="S74" s="196">
        <v>11.15</v>
      </c>
      <c r="T74" s="196">
        <v>0</v>
      </c>
      <c r="U74" s="196">
        <v>58.01</v>
      </c>
      <c r="V74" s="196">
        <v>8.75</v>
      </c>
      <c r="W74" s="196">
        <v>19.239999999999998</v>
      </c>
      <c r="X74" s="196">
        <v>60.61</v>
      </c>
      <c r="Y74" s="196">
        <v>0</v>
      </c>
      <c r="Z74">
        <v>0</v>
      </c>
      <c r="AA74" s="196">
        <v>0</v>
      </c>
      <c r="AB74" s="196">
        <v>12.36</v>
      </c>
      <c r="AC74" s="196">
        <v>0</v>
      </c>
      <c r="AD74" s="196">
        <v>0</v>
      </c>
      <c r="AE74" s="196">
        <v>190</v>
      </c>
      <c r="AF74" s="196">
        <v>0</v>
      </c>
      <c r="AG74" s="196">
        <v>0</v>
      </c>
      <c r="AH74" s="196">
        <v>0</v>
      </c>
      <c r="AI74" s="196">
        <v>-2.1800000000000002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117.59</v>
      </c>
      <c r="AQ74" s="196">
        <v>38.11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487.64</v>
      </c>
      <c r="L75" s="196">
        <v>6.04</v>
      </c>
      <c r="M75" s="196">
        <v>58.02</v>
      </c>
      <c r="N75" s="196">
        <v>49.91</v>
      </c>
      <c r="O75" s="196">
        <v>35.25</v>
      </c>
      <c r="P75" s="196">
        <v>23.88</v>
      </c>
      <c r="Q75" s="196">
        <v>9.2200000000000006</v>
      </c>
      <c r="R75" s="196">
        <v>17.91</v>
      </c>
      <c r="S75" s="196">
        <v>11.15</v>
      </c>
      <c r="T75" s="196">
        <v>0</v>
      </c>
      <c r="U75" s="196">
        <v>58.01</v>
      </c>
      <c r="V75" s="196">
        <v>8.75</v>
      </c>
      <c r="W75" s="196">
        <v>19.239999999999998</v>
      </c>
      <c r="X75" s="196">
        <v>60.61</v>
      </c>
      <c r="Y75" s="196">
        <v>0</v>
      </c>
      <c r="Z75">
        <v>0</v>
      </c>
      <c r="AA75" s="196">
        <v>0</v>
      </c>
      <c r="AB75" s="196">
        <v>12.36</v>
      </c>
      <c r="AC75" s="196">
        <v>0</v>
      </c>
      <c r="AD75" s="196">
        <v>0</v>
      </c>
      <c r="AE75" s="196">
        <v>190</v>
      </c>
      <c r="AF75" s="196">
        <v>0</v>
      </c>
      <c r="AG75" s="196">
        <v>0</v>
      </c>
      <c r="AH75" s="196">
        <v>0</v>
      </c>
      <c r="AI75" s="196">
        <v>-2.1800000000000002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117.59</v>
      </c>
      <c r="AQ75" s="196">
        <v>38.11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487.64</v>
      </c>
      <c r="L76" s="196">
        <v>6.04</v>
      </c>
      <c r="M76" s="196">
        <v>58.02</v>
      </c>
      <c r="N76" s="196">
        <v>49.91</v>
      </c>
      <c r="O76" s="196">
        <v>35.25</v>
      </c>
      <c r="P76" s="196">
        <v>23.88</v>
      </c>
      <c r="Q76" s="196">
        <v>9.2200000000000006</v>
      </c>
      <c r="R76" s="196">
        <v>17.91</v>
      </c>
      <c r="S76" s="196">
        <v>11.15</v>
      </c>
      <c r="T76" s="196">
        <v>0</v>
      </c>
      <c r="U76" s="196">
        <v>58.01</v>
      </c>
      <c r="V76" s="196">
        <v>8.75</v>
      </c>
      <c r="W76" s="196">
        <v>19.239999999999998</v>
      </c>
      <c r="X76" s="196">
        <v>60.61</v>
      </c>
      <c r="Y76" s="196">
        <v>0</v>
      </c>
      <c r="Z76">
        <v>0</v>
      </c>
      <c r="AA76" s="196">
        <v>15.74</v>
      </c>
      <c r="AB76" s="196">
        <v>0</v>
      </c>
      <c r="AC76" s="196">
        <v>0</v>
      </c>
      <c r="AD76" s="196">
        <v>0</v>
      </c>
      <c r="AE76" s="196">
        <v>190</v>
      </c>
      <c r="AF76" s="196">
        <v>0</v>
      </c>
      <c r="AG76" s="196">
        <v>0</v>
      </c>
      <c r="AH76" s="196">
        <v>0</v>
      </c>
      <c r="AI76" s="196">
        <v>-2.1800000000000002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117.59</v>
      </c>
      <c r="AQ76" s="196">
        <v>38.11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487.64</v>
      </c>
      <c r="L77" s="196">
        <v>6.04</v>
      </c>
      <c r="M77" s="196">
        <v>58.02</v>
      </c>
      <c r="N77" s="196">
        <v>49.91</v>
      </c>
      <c r="O77" s="196">
        <v>35.25</v>
      </c>
      <c r="P77" s="196">
        <v>23.88</v>
      </c>
      <c r="Q77" s="196">
        <v>9.2200000000000006</v>
      </c>
      <c r="R77" s="196">
        <v>17.91</v>
      </c>
      <c r="S77" s="196">
        <v>11.15</v>
      </c>
      <c r="T77" s="196">
        <v>0</v>
      </c>
      <c r="U77" s="196">
        <v>58.01</v>
      </c>
      <c r="V77" s="196">
        <v>8.75</v>
      </c>
      <c r="W77" s="196">
        <v>19.239999999999998</v>
      </c>
      <c r="X77" s="196">
        <v>60.61</v>
      </c>
      <c r="Y77" s="196">
        <v>0</v>
      </c>
      <c r="Z77">
        <v>0</v>
      </c>
      <c r="AA77" s="196">
        <v>15.74</v>
      </c>
      <c r="AB77" s="196">
        <v>0</v>
      </c>
      <c r="AC77" s="196">
        <v>0</v>
      </c>
      <c r="AD77" s="196">
        <v>0</v>
      </c>
      <c r="AE77" s="196">
        <v>190</v>
      </c>
      <c r="AF77" s="196">
        <v>0</v>
      </c>
      <c r="AG77" s="196">
        <v>0</v>
      </c>
      <c r="AH77" s="196">
        <v>0</v>
      </c>
      <c r="AI77" s="196">
        <v>-2.1800000000000002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117.59</v>
      </c>
      <c r="AQ77" s="196">
        <v>38.11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487.64</v>
      </c>
      <c r="L78" s="196">
        <v>6.04</v>
      </c>
      <c r="M78" s="196">
        <v>58.02</v>
      </c>
      <c r="N78" s="196">
        <v>49.91</v>
      </c>
      <c r="O78" s="196">
        <v>35.25</v>
      </c>
      <c r="P78" s="196">
        <v>23.88</v>
      </c>
      <c r="Q78" s="196">
        <v>9.2200000000000006</v>
      </c>
      <c r="R78" s="196">
        <v>17.91</v>
      </c>
      <c r="S78" s="196">
        <v>11.15</v>
      </c>
      <c r="T78" s="196">
        <v>0</v>
      </c>
      <c r="U78" s="196">
        <v>58.01</v>
      </c>
      <c r="V78" s="196">
        <v>8.75</v>
      </c>
      <c r="W78" s="196">
        <v>19.239999999999998</v>
      </c>
      <c r="X78" s="196">
        <v>60.61</v>
      </c>
      <c r="Y78" s="196">
        <v>0</v>
      </c>
      <c r="Z78">
        <v>0</v>
      </c>
      <c r="AA78" s="196">
        <v>15.74</v>
      </c>
      <c r="AB78" s="196">
        <v>0</v>
      </c>
      <c r="AC78" s="196">
        <v>0</v>
      </c>
      <c r="AD78" s="196">
        <v>0</v>
      </c>
      <c r="AE78" s="196">
        <v>190</v>
      </c>
      <c r="AF78" s="196">
        <v>0</v>
      </c>
      <c r="AG78" s="196">
        <v>0</v>
      </c>
      <c r="AH78" s="196">
        <v>0</v>
      </c>
      <c r="AI78" s="196">
        <v>-2.1800000000000002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117.59</v>
      </c>
      <c r="AQ78" s="196">
        <v>38.11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487.64</v>
      </c>
      <c r="L79" s="196">
        <v>6.04</v>
      </c>
      <c r="M79" s="196">
        <v>58.02</v>
      </c>
      <c r="N79" s="196">
        <v>49.91</v>
      </c>
      <c r="O79" s="196">
        <v>35.25</v>
      </c>
      <c r="P79" s="196">
        <v>23.88</v>
      </c>
      <c r="Q79" s="196">
        <v>9.2200000000000006</v>
      </c>
      <c r="R79" s="196">
        <v>17.91</v>
      </c>
      <c r="S79" s="196">
        <v>11.15</v>
      </c>
      <c r="T79" s="196">
        <v>0</v>
      </c>
      <c r="U79" s="196">
        <v>58.01</v>
      </c>
      <c r="V79" s="196">
        <v>8.75</v>
      </c>
      <c r="W79" s="196">
        <v>19.239999999999998</v>
      </c>
      <c r="X79" s="196">
        <v>60.61</v>
      </c>
      <c r="Y79" s="196">
        <v>0</v>
      </c>
      <c r="Z79">
        <v>0</v>
      </c>
      <c r="AA79" s="196">
        <v>15.74</v>
      </c>
      <c r="AB79" s="196">
        <v>0</v>
      </c>
      <c r="AC79" s="196">
        <v>0</v>
      </c>
      <c r="AD79" s="196">
        <v>0</v>
      </c>
      <c r="AE79" s="196">
        <v>190</v>
      </c>
      <c r="AF79" s="196">
        <v>0</v>
      </c>
      <c r="AG79" s="196">
        <v>0</v>
      </c>
      <c r="AH79" s="196">
        <v>0</v>
      </c>
      <c r="AI79" s="196">
        <v>-2.1800000000000002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117.59</v>
      </c>
      <c r="AQ79" s="196">
        <v>38.11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487.64</v>
      </c>
      <c r="L80" s="196">
        <v>6.04</v>
      </c>
      <c r="M80" s="196">
        <v>58.02</v>
      </c>
      <c r="N80" s="196">
        <v>49.91</v>
      </c>
      <c r="O80" s="196">
        <v>35.25</v>
      </c>
      <c r="P80" s="196">
        <v>23.88</v>
      </c>
      <c r="Q80" s="196">
        <v>9.2200000000000006</v>
      </c>
      <c r="R80" s="196">
        <v>17.91</v>
      </c>
      <c r="S80" s="196">
        <v>11.15</v>
      </c>
      <c r="T80" s="196">
        <v>0</v>
      </c>
      <c r="U80" s="196">
        <v>58.01</v>
      </c>
      <c r="V80" s="196">
        <v>8.75</v>
      </c>
      <c r="W80" s="196">
        <v>19.239999999999998</v>
      </c>
      <c r="X80" s="196">
        <v>60.61</v>
      </c>
      <c r="Y80" s="196">
        <v>0</v>
      </c>
      <c r="Z80">
        <v>0</v>
      </c>
      <c r="AA80" s="196">
        <v>15.74</v>
      </c>
      <c r="AB80" s="196">
        <v>0</v>
      </c>
      <c r="AC80" s="196">
        <v>0</v>
      </c>
      <c r="AD80" s="196">
        <v>0</v>
      </c>
      <c r="AE80" s="196">
        <v>190</v>
      </c>
      <c r="AF80" s="196">
        <v>0</v>
      </c>
      <c r="AG80" s="196">
        <v>0</v>
      </c>
      <c r="AH80" s="196">
        <v>0</v>
      </c>
      <c r="AI80" s="196">
        <v>-2.1800000000000002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117.59</v>
      </c>
      <c r="AQ80" s="196">
        <v>38.11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487.64</v>
      </c>
      <c r="L81" s="196">
        <v>6.04</v>
      </c>
      <c r="M81" s="196">
        <v>58.02</v>
      </c>
      <c r="N81" s="196">
        <v>49.91</v>
      </c>
      <c r="O81" s="196">
        <v>35.25</v>
      </c>
      <c r="P81" s="196">
        <v>23.88</v>
      </c>
      <c r="Q81" s="196">
        <v>9.2200000000000006</v>
      </c>
      <c r="R81" s="196">
        <v>17.91</v>
      </c>
      <c r="S81" s="196">
        <v>11.15</v>
      </c>
      <c r="T81" s="196">
        <v>0</v>
      </c>
      <c r="U81" s="196">
        <v>58.01</v>
      </c>
      <c r="V81" s="196">
        <v>8.75</v>
      </c>
      <c r="W81" s="196">
        <v>19.239999999999998</v>
      </c>
      <c r="X81" s="196">
        <v>60.61</v>
      </c>
      <c r="Y81" s="196">
        <v>0</v>
      </c>
      <c r="Z81">
        <v>0</v>
      </c>
      <c r="AA81" s="196">
        <v>15.74</v>
      </c>
      <c r="AB81" s="196">
        <v>0</v>
      </c>
      <c r="AC81" s="196">
        <v>0</v>
      </c>
      <c r="AD81" s="196">
        <v>0</v>
      </c>
      <c r="AE81" s="196">
        <v>190</v>
      </c>
      <c r="AF81" s="196">
        <v>0</v>
      </c>
      <c r="AG81" s="196">
        <v>0</v>
      </c>
      <c r="AH81" s="196">
        <v>0</v>
      </c>
      <c r="AI81" s="196">
        <v>-2.1800000000000002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117.59</v>
      </c>
      <c r="AQ81" s="196">
        <v>38.11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487.64</v>
      </c>
      <c r="L82" s="196">
        <v>6.04</v>
      </c>
      <c r="M82" s="196">
        <v>58.02</v>
      </c>
      <c r="N82" s="196">
        <v>49.91</v>
      </c>
      <c r="O82" s="196">
        <v>35.25</v>
      </c>
      <c r="P82" s="196">
        <v>23.88</v>
      </c>
      <c r="Q82" s="196">
        <v>9.2200000000000006</v>
      </c>
      <c r="R82" s="196">
        <v>17.91</v>
      </c>
      <c r="S82" s="196">
        <v>11.15</v>
      </c>
      <c r="T82" s="196">
        <v>0</v>
      </c>
      <c r="U82" s="196">
        <v>58.01</v>
      </c>
      <c r="V82" s="196">
        <v>8.75</v>
      </c>
      <c r="W82" s="196">
        <v>19.239999999999998</v>
      </c>
      <c r="X82" s="196">
        <v>60.61</v>
      </c>
      <c r="Y82" s="196">
        <v>0</v>
      </c>
      <c r="Z82">
        <v>0</v>
      </c>
      <c r="AA82" s="196">
        <v>15.74</v>
      </c>
      <c r="AB82" s="196">
        <v>0</v>
      </c>
      <c r="AC82" s="196">
        <v>0</v>
      </c>
      <c r="AD82" s="196">
        <v>0</v>
      </c>
      <c r="AE82" s="196">
        <v>190</v>
      </c>
      <c r="AF82" s="196">
        <v>0</v>
      </c>
      <c r="AG82" s="196">
        <v>0</v>
      </c>
      <c r="AH82" s="196">
        <v>0</v>
      </c>
      <c r="AI82" s="196">
        <v>-2.1800000000000002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117.59</v>
      </c>
      <c r="AQ82" s="196">
        <v>38.11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487.64</v>
      </c>
      <c r="L83" s="196">
        <v>6.04</v>
      </c>
      <c r="M83" s="196">
        <v>58.02</v>
      </c>
      <c r="N83" s="196">
        <v>49.91</v>
      </c>
      <c r="O83" s="196">
        <v>35.25</v>
      </c>
      <c r="P83" s="196">
        <v>23.88</v>
      </c>
      <c r="Q83" s="196">
        <v>9.2200000000000006</v>
      </c>
      <c r="R83" s="196">
        <v>17.91</v>
      </c>
      <c r="S83" s="196">
        <v>11.15</v>
      </c>
      <c r="T83" s="196">
        <v>0</v>
      </c>
      <c r="U83" s="196">
        <v>58.01</v>
      </c>
      <c r="V83" s="196">
        <v>8.75</v>
      </c>
      <c r="W83" s="196">
        <v>19.239999999999998</v>
      </c>
      <c r="X83" s="196">
        <v>60.61</v>
      </c>
      <c r="Y83" s="196">
        <v>0</v>
      </c>
      <c r="Z83">
        <v>0</v>
      </c>
      <c r="AA83" s="196">
        <v>15.74</v>
      </c>
      <c r="AB83" s="196">
        <v>0</v>
      </c>
      <c r="AC83" s="196">
        <v>0</v>
      </c>
      <c r="AD83" s="196">
        <v>0</v>
      </c>
      <c r="AE83" s="196">
        <v>190</v>
      </c>
      <c r="AF83" s="196">
        <v>0</v>
      </c>
      <c r="AG83" s="196">
        <v>0</v>
      </c>
      <c r="AH83" s="196">
        <v>0</v>
      </c>
      <c r="AI83" s="196">
        <v>-2.1800000000000002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117.59</v>
      </c>
      <c r="AQ83" s="196">
        <v>38.11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487.64</v>
      </c>
      <c r="L84" s="196">
        <v>6.04</v>
      </c>
      <c r="M84" s="196">
        <v>58.02</v>
      </c>
      <c r="N84" s="196">
        <v>49.91</v>
      </c>
      <c r="O84" s="196">
        <v>35.25</v>
      </c>
      <c r="P84" s="196">
        <v>23.88</v>
      </c>
      <c r="Q84" s="196">
        <v>9.2200000000000006</v>
      </c>
      <c r="R84" s="196">
        <v>17.91</v>
      </c>
      <c r="S84" s="196">
        <v>11.15</v>
      </c>
      <c r="T84" s="196">
        <v>0</v>
      </c>
      <c r="U84" s="196">
        <v>58.01</v>
      </c>
      <c r="V84" s="196">
        <v>8.75</v>
      </c>
      <c r="W84" s="196">
        <v>19.239999999999998</v>
      </c>
      <c r="X84" s="196">
        <v>60.61</v>
      </c>
      <c r="Y84" s="196">
        <v>0</v>
      </c>
      <c r="Z84">
        <v>0</v>
      </c>
      <c r="AA84" s="196">
        <v>15.74</v>
      </c>
      <c r="AB84" s="196">
        <v>0</v>
      </c>
      <c r="AC84" s="196">
        <v>0</v>
      </c>
      <c r="AD84" s="196">
        <v>0</v>
      </c>
      <c r="AE84" s="196">
        <v>190</v>
      </c>
      <c r="AF84" s="196">
        <v>0</v>
      </c>
      <c r="AG84" s="196">
        <v>0</v>
      </c>
      <c r="AH84" s="196">
        <v>0</v>
      </c>
      <c r="AI84" s="196">
        <v>-2.1800000000000002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117.59</v>
      </c>
      <c r="AQ84" s="196">
        <v>38.11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487.64</v>
      </c>
      <c r="L85" s="196">
        <v>6.04</v>
      </c>
      <c r="M85" s="196">
        <v>58.02</v>
      </c>
      <c r="N85" s="196">
        <v>49.91</v>
      </c>
      <c r="O85" s="196">
        <v>35.25</v>
      </c>
      <c r="P85" s="196">
        <v>23.88</v>
      </c>
      <c r="Q85" s="196">
        <v>9.2200000000000006</v>
      </c>
      <c r="R85" s="196">
        <v>17.91</v>
      </c>
      <c r="S85" s="196">
        <v>11.15</v>
      </c>
      <c r="T85" s="196">
        <v>0</v>
      </c>
      <c r="U85" s="196">
        <v>58.01</v>
      </c>
      <c r="V85" s="196">
        <v>8.75</v>
      </c>
      <c r="W85" s="196">
        <v>19.239999999999998</v>
      </c>
      <c r="X85" s="196">
        <v>60.61</v>
      </c>
      <c r="Y85" s="196">
        <v>0</v>
      </c>
      <c r="Z85">
        <v>0</v>
      </c>
      <c r="AA85" s="196">
        <v>15.74</v>
      </c>
      <c r="AB85" s="196">
        <v>0</v>
      </c>
      <c r="AC85" s="196">
        <v>0</v>
      </c>
      <c r="AD85" s="196">
        <v>0</v>
      </c>
      <c r="AE85" s="196">
        <v>190</v>
      </c>
      <c r="AF85" s="196">
        <v>0</v>
      </c>
      <c r="AG85" s="196">
        <v>0</v>
      </c>
      <c r="AH85" s="196">
        <v>0</v>
      </c>
      <c r="AI85" s="196">
        <v>-2.1800000000000002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117.59</v>
      </c>
      <c r="AQ85" s="196">
        <v>38.11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487.64</v>
      </c>
      <c r="L86" s="196">
        <v>6.04</v>
      </c>
      <c r="M86" s="196">
        <v>58.02</v>
      </c>
      <c r="N86" s="196">
        <v>49.91</v>
      </c>
      <c r="O86" s="196">
        <v>35.25</v>
      </c>
      <c r="P86" s="196">
        <v>23.88</v>
      </c>
      <c r="Q86" s="196">
        <v>9.2200000000000006</v>
      </c>
      <c r="R86" s="196">
        <v>17.91</v>
      </c>
      <c r="S86" s="196">
        <v>11.15</v>
      </c>
      <c r="T86" s="196">
        <v>0</v>
      </c>
      <c r="U86" s="196">
        <v>58.01</v>
      </c>
      <c r="V86" s="196">
        <v>8.75</v>
      </c>
      <c r="W86" s="196">
        <v>19.239999999999998</v>
      </c>
      <c r="X86" s="196">
        <v>60.61</v>
      </c>
      <c r="Y86" s="196">
        <v>0</v>
      </c>
      <c r="Z86">
        <v>0</v>
      </c>
      <c r="AA86" s="196">
        <v>15.74</v>
      </c>
      <c r="AB86" s="196">
        <v>0</v>
      </c>
      <c r="AC86" s="196">
        <v>0</v>
      </c>
      <c r="AD86" s="196">
        <v>0</v>
      </c>
      <c r="AE86" s="196">
        <v>190</v>
      </c>
      <c r="AF86" s="196">
        <v>0</v>
      </c>
      <c r="AG86" s="196">
        <v>0</v>
      </c>
      <c r="AH86" s="196">
        <v>0</v>
      </c>
      <c r="AI86" s="196">
        <v>-2.1800000000000002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117.59</v>
      </c>
      <c r="AQ86" s="196">
        <v>38.11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487.64</v>
      </c>
      <c r="L87" s="196">
        <v>6.04</v>
      </c>
      <c r="M87" s="196">
        <v>58.02</v>
      </c>
      <c r="N87" s="196">
        <v>49.91</v>
      </c>
      <c r="O87" s="196">
        <v>35.25</v>
      </c>
      <c r="P87" s="196">
        <v>23.88</v>
      </c>
      <c r="Q87" s="196">
        <v>9.2200000000000006</v>
      </c>
      <c r="R87" s="196">
        <v>17.91</v>
      </c>
      <c r="S87" s="196">
        <v>11.15</v>
      </c>
      <c r="T87" s="196">
        <v>0</v>
      </c>
      <c r="U87" s="196">
        <v>58.01</v>
      </c>
      <c r="V87" s="196">
        <v>8.75</v>
      </c>
      <c r="W87" s="196">
        <v>19.239999999999998</v>
      </c>
      <c r="X87" s="196">
        <v>60.61</v>
      </c>
      <c r="Y87" s="196">
        <v>0</v>
      </c>
      <c r="Z87">
        <v>0</v>
      </c>
      <c r="AA87" s="196">
        <v>15.74</v>
      </c>
      <c r="AB87" s="196">
        <v>0</v>
      </c>
      <c r="AC87" s="196">
        <v>0</v>
      </c>
      <c r="AD87" s="196">
        <v>0</v>
      </c>
      <c r="AE87" s="196">
        <v>190</v>
      </c>
      <c r="AF87" s="196">
        <v>0</v>
      </c>
      <c r="AG87" s="196">
        <v>0</v>
      </c>
      <c r="AH87" s="196">
        <v>0</v>
      </c>
      <c r="AI87" s="196">
        <v>-2.1800000000000002</v>
      </c>
      <c r="AJ87" s="196">
        <v>9.34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117.59</v>
      </c>
      <c r="AQ87" s="196">
        <v>38.11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487.64</v>
      </c>
      <c r="L88" s="196">
        <v>6.04</v>
      </c>
      <c r="M88" s="196">
        <v>58.02</v>
      </c>
      <c r="N88" s="196">
        <v>49.91</v>
      </c>
      <c r="O88" s="196">
        <v>35.25</v>
      </c>
      <c r="P88" s="196">
        <v>23.88</v>
      </c>
      <c r="Q88" s="196">
        <v>9.2200000000000006</v>
      </c>
      <c r="R88" s="196">
        <v>17.91</v>
      </c>
      <c r="S88" s="196">
        <v>11.15</v>
      </c>
      <c r="T88" s="196">
        <v>0</v>
      </c>
      <c r="U88" s="196">
        <v>58.01</v>
      </c>
      <c r="V88" s="196">
        <v>8.75</v>
      </c>
      <c r="W88" s="196">
        <v>19.239999999999998</v>
      </c>
      <c r="X88" s="196">
        <v>60.61</v>
      </c>
      <c r="Y88" s="196">
        <v>0</v>
      </c>
      <c r="Z88">
        <v>0</v>
      </c>
      <c r="AA88" s="196">
        <v>15.74</v>
      </c>
      <c r="AB88" s="196">
        <v>0</v>
      </c>
      <c r="AC88" s="196">
        <v>0</v>
      </c>
      <c r="AD88" s="196">
        <v>0</v>
      </c>
      <c r="AE88" s="196">
        <v>190</v>
      </c>
      <c r="AF88" s="196">
        <v>0</v>
      </c>
      <c r="AG88" s="196">
        <v>0</v>
      </c>
      <c r="AH88" s="196">
        <v>0</v>
      </c>
      <c r="AI88" s="196">
        <v>-2.1800000000000002</v>
      </c>
      <c r="AJ88" s="196">
        <v>9.34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117.59</v>
      </c>
      <c r="AQ88" s="196">
        <v>38.11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487.64</v>
      </c>
      <c r="L89" s="196">
        <v>6.04</v>
      </c>
      <c r="M89" s="196">
        <v>58.02</v>
      </c>
      <c r="N89" s="196">
        <v>49.91</v>
      </c>
      <c r="O89" s="196">
        <v>35.25</v>
      </c>
      <c r="P89" s="196">
        <v>23.88</v>
      </c>
      <c r="Q89" s="196">
        <v>9.2200000000000006</v>
      </c>
      <c r="R89" s="196">
        <v>17.91</v>
      </c>
      <c r="S89" s="196">
        <v>11.15</v>
      </c>
      <c r="T89" s="196">
        <v>0</v>
      </c>
      <c r="U89" s="196">
        <v>58.01</v>
      </c>
      <c r="V89" s="196">
        <v>8.75</v>
      </c>
      <c r="W89" s="196">
        <v>19.239999999999998</v>
      </c>
      <c r="X89" s="196">
        <v>60.61</v>
      </c>
      <c r="Y89" s="196">
        <v>0</v>
      </c>
      <c r="Z89">
        <v>0</v>
      </c>
      <c r="AA89" s="196">
        <v>15.3</v>
      </c>
      <c r="AB89" s="196">
        <v>0</v>
      </c>
      <c r="AC89" s="196">
        <v>0</v>
      </c>
      <c r="AD89" s="196">
        <v>0</v>
      </c>
      <c r="AE89" s="196">
        <v>190</v>
      </c>
      <c r="AF89" s="196">
        <v>0</v>
      </c>
      <c r="AG89" s="196">
        <v>0</v>
      </c>
      <c r="AH89" s="196">
        <v>0</v>
      </c>
      <c r="AI89" s="196">
        <v>-2.1800000000000002</v>
      </c>
      <c r="AJ89" s="196">
        <v>9.34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117.59</v>
      </c>
      <c r="AQ89" s="196">
        <v>38.11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487.64</v>
      </c>
      <c r="L90" s="196">
        <v>6.04</v>
      </c>
      <c r="M90" s="196">
        <v>58.02</v>
      </c>
      <c r="N90" s="196">
        <v>49.91</v>
      </c>
      <c r="O90" s="196">
        <v>35.25</v>
      </c>
      <c r="P90" s="196">
        <v>23.88</v>
      </c>
      <c r="Q90" s="196">
        <v>9.2200000000000006</v>
      </c>
      <c r="R90" s="196">
        <v>17.91</v>
      </c>
      <c r="S90" s="196">
        <v>11.15</v>
      </c>
      <c r="T90" s="196">
        <v>0</v>
      </c>
      <c r="U90" s="196">
        <v>58.01</v>
      </c>
      <c r="V90" s="196">
        <v>7.4</v>
      </c>
      <c r="W90" s="196">
        <v>19.239999999999998</v>
      </c>
      <c r="X90" s="196">
        <v>60.61</v>
      </c>
      <c r="Y90" s="196">
        <v>0</v>
      </c>
      <c r="Z90">
        <v>0</v>
      </c>
      <c r="AA90" s="196">
        <v>15.3</v>
      </c>
      <c r="AB90" s="196">
        <v>0</v>
      </c>
      <c r="AC90" s="196">
        <v>0</v>
      </c>
      <c r="AD90" s="196">
        <v>0</v>
      </c>
      <c r="AE90" s="196">
        <v>190</v>
      </c>
      <c r="AF90" s="196">
        <v>0</v>
      </c>
      <c r="AG90" s="196">
        <v>0</v>
      </c>
      <c r="AH90" s="196">
        <v>0</v>
      </c>
      <c r="AI90" s="196">
        <v>-2.1800000000000002</v>
      </c>
      <c r="AJ90" s="196">
        <v>9.34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117.59</v>
      </c>
      <c r="AQ90" s="196">
        <v>38.11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494.29</v>
      </c>
      <c r="L91" s="196">
        <v>6.04</v>
      </c>
      <c r="M91" s="196">
        <v>58.02</v>
      </c>
      <c r="N91" s="196">
        <v>49.91</v>
      </c>
      <c r="O91" s="196">
        <v>35.25</v>
      </c>
      <c r="P91" s="196">
        <v>23.88</v>
      </c>
      <c r="Q91" s="196">
        <v>9.2200000000000006</v>
      </c>
      <c r="R91" s="196">
        <v>17.91</v>
      </c>
      <c r="S91" s="196">
        <v>11.15</v>
      </c>
      <c r="T91" s="196">
        <v>0</v>
      </c>
      <c r="U91" s="196">
        <v>58.01</v>
      </c>
      <c r="V91" s="196">
        <v>6.04</v>
      </c>
      <c r="W91" s="196">
        <v>19.239999999999998</v>
      </c>
      <c r="X91" s="196">
        <v>60.61</v>
      </c>
      <c r="Y91" s="196">
        <v>0</v>
      </c>
      <c r="Z91">
        <v>0</v>
      </c>
      <c r="AA91" s="196">
        <v>15.3</v>
      </c>
      <c r="AB91" s="196">
        <v>0</v>
      </c>
      <c r="AC91" s="196">
        <v>0</v>
      </c>
      <c r="AD91" s="196">
        <v>0</v>
      </c>
      <c r="AE91" s="196">
        <v>190</v>
      </c>
      <c r="AF91" s="196">
        <v>0</v>
      </c>
      <c r="AG91" s="196">
        <v>0</v>
      </c>
      <c r="AH91" s="196">
        <v>0</v>
      </c>
      <c r="AI91" s="196">
        <v>0</v>
      </c>
      <c r="AJ91" s="196">
        <v>9.34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117.59</v>
      </c>
      <c r="AQ91" s="196">
        <v>38.11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487.63</v>
      </c>
      <c r="L92" s="196">
        <v>6.04</v>
      </c>
      <c r="M92" s="196">
        <v>58.02</v>
      </c>
      <c r="N92" s="196">
        <v>49.91</v>
      </c>
      <c r="O92" s="196">
        <v>35.25</v>
      </c>
      <c r="P92" s="196">
        <v>23.88</v>
      </c>
      <c r="Q92" s="196">
        <v>9.2200000000000006</v>
      </c>
      <c r="R92" s="196">
        <v>17.91</v>
      </c>
      <c r="S92" s="196">
        <v>11.15</v>
      </c>
      <c r="T92" s="196">
        <v>0</v>
      </c>
      <c r="U92" s="196">
        <v>58.01</v>
      </c>
      <c r="V92" s="196">
        <v>6.02</v>
      </c>
      <c r="W92" s="196">
        <v>19.239999999999998</v>
      </c>
      <c r="X92" s="196">
        <v>60.61</v>
      </c>
      <c r="Y92" s="196">
        <v>0</v>
      </c>
      <c r="Z92">
        <v>0</v>
      </c>
      <c r="AA92" s="196">
        <v>15.3</v>
      </c>
      <c r="AB92" s="196">
        <v>0</v>
      </c>
      <c r="AC92" s="196">
        <v>0</v>
      </c>
      <c r="AD92" s="196">
        <v>0</v>
      </c>
      <c r="AE92" s="196">
        <v>190</v>
      </c>
      <c r="AF92" s="196">
        <v>0</v>
      </c>
      <c r="AG92" s="196">
        <v>0</v>
      </c>
      <c r="AH92" s="196">
        <v>0</v>
      </c>
      <c r="AI92" s="196">
        <v>0</v>
      </c>
      <c r="AJ92" s="196">
        <v>9.34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117.59</v>
      </c>
      <c r="AQ92" s="196">
        <v>38.11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487.63</v>
      </c>
      <c r="L93" s="196">
        <v>6.04</v>
      </c>
      <c r="M93" s="196">
        <v>58.02</v>
      </c>
      <c r="N93" s="196">
        <v>49.91</v>
      </c>
      <c r="O93" s="196">
        <v>35.25</v>
      </c>
      <c r="P93" s="196">
        <v>23.88</v>
      </c>
      <c r="Q93" s="196">
        <v>9.2200000000000006</v>
      </c>
      <c r="R93" s="196">
        <v>17.91</v>
      </c>
      <c r="S93" s="196">
        <v>11.15</v>
      </c>
      <c r="T93" s="196">
        <v>0</v>
      </c>
      <c r="U93" s="196">
        <v>58.01</v>
      </c>
      <c r="V93" s="196">
        <v>6.02</v>
      </c>
      <c r="W93" s="196">
        <v>19.239999999999998</v>
      </c>
      <c r="X93" s="196">
        <v>60.61</v>
      </c>
      <c r="Y93" s="196">
        <v>0</v>
      </c>
      <c r="Z93">
        <v>0</v>
      </c>
      <c r="AA93" s="196">
        <v>15.3</v>
      </c>
      <c r="AB93" s="196">
        <v>0</v>
      </c>
      <c r="AC93" s="196">
        <v>0</v>
      </c>
      <c r="AD93" s="196">
        <v>0</v>
      </c>
      <c r="AE93" s="196">
        <v>190</v>
      </c>
      <c r="AF93" s="196">
        <v>0</v>
      </c>
      <c r="AG93" s="196">
        <v>0</v>
      </c>
      <c r="AH93" s="196">
        <v>0</v>
      </c>
      <c r="AI93" s="196">
        <v>0</v>
      </c>
      <c r="AJ93" s="196">
        <v>9.34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117.59</v>
      </c>
      <c r="AQ93" s="196">
        <v>38.11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487.64</v>
      </c>
      <c r="L94" s="196">
        <v>6.04</v>
      </c>
      <c r="M94" s="196">
        <v>58.02</v>
      </c>
      <c r="N94" s="196">
        <v>49.91</v>
      </c>
      <c r="O94" s="196">
        <v>35.25</v>
      </c>
      <c r="P94" s="196">
        <v>23.88</v>
      </c>
      <c r="Q94" s="196">
        <v>9.2100000000000009</v>
      </c>
      <c r="R94" s="196">
        <v>17.91</v>
      </c>
      <c r="S94" s="196">
        <v>11.15</v>
      </c>
      <c r="T94" s="196">
        <v>0</v>
      </c>
      <c r="U94" s="196">
        <v>58.01</v>
      </c>
      <c r="V94" s="196">
        <v>6.02</v>
      </c>
      <c r="W94" s="196">
        <v>19.239999999999998</v>
      </c>
      <c r="X94" s="196">
        <v>60.61</v>
      </c>
      <c r="Y94" s="196">
        <v>0</v>
      </c>
      <c r="Z94">
        <v>0</v>
      </c>
      <c r="AA94" s="196">
        <v>15.3</v>
      </c>
      <c r="AB94" s="196">
        <v>0</v>
      </c>
      <c r="AC94" s="196">
        <v>0</v>
      </c>
      <c r="AD94" s="196">
        <v>0</v>
      </c>
      <c r="AE94" s="196">
        <v>190</v>
      </c>
      <c r="AF94" s="196">
        <v>0</v>
      </c>
      <c r="AG94" s="196">
        <v>0</v>
      </c>
      <c r="AH94" s="196">
        <v>0</v>
      </c>
      <c r="AI94" s="196">
        <v>0</v>
      </c>
      <c r="AJ94" s="196">
        <v>9.34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117.59</v>
      </c>
      <c r="AQ94" s="196">
        <v>38.11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462.72</v>
      </c>
      <c r="L95" s="196">
        <v>6.04</v>
      </c>
      <c r="M95" s="196">
        <v>58.02</v>
      </c>
      <c r="N95" s="196">
        <v>49.91</v>
      </c>
      <c r="O95" s="196">
        <v>35.25</v>
      </c>
      <c r="P95" s="196">
        <v>23.88</v>
      </c>
      <c r="Q95" s="196">
        <v>9.2200000000000006</v>
      </c>
      <c r="R95" s="196">
        <v>17.920000000000002</v>
      </c>
      <c r="S95" s="196">
        <v>11.15</v>
      </c>
      <c r="T95" s="196">
        <v>0</v>
      </c>
      <c r="U95" s="196">
        <v>58.01</v>
      </c>
      <c r="V95" s="196">
        <v>6.02</v>
      </c>
      <c r="W95" s="196">
        <v>19.239999999999998</v>
      </c>
      <c r="X95" s="196">
        <v>60.61</v>
      </c>
      <c r="Y95" s="196">
        <v>0</v>
      </c>
      <c r="Z95">
        <v>0</v>
      </c>
      <c r="AA95" s="196">
        <v>15.3</v>
      </c>
      <c r="AB95" s="196">
        <v>0</v>
      </c>
      <c r="AC95" s="196">
        <v>0</v>
      </c>
      <c r="AD95" s="196">
        <v>0</v>
      </c>
      <c r="AE95" s="196">
        <v>190</v>
      </c>
      <c r="AF95" s="196">
        <v>0</v>
      </c>
      <c r="AG95" s="196">
        <v>0</v>
      </c>
      <c r="AH95" s="196">
        <v>0</v>
      </c>
      <c r="AI95" s="196">
        <v>0</v>
      </c>
      <c r="AJ95" s="196">
        <v>7.16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117.59</v>
      </c>
      <c r="AQ95" s="196">
        <v>38.11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394.42</v>
      </c>
      <c r="L96" s="196">
        <v>6.04</v>
      </c>
      <c r="M96" s="196">
        <v>58.02</v>
      </c>
      <c r="N96" s="196">
        <v>49.91</v>
      </c>
      <c r="O96" s="196">
        <v>35.25</v>
      </c>
      <c r="P96" s="196">
        <v>23.88</v>
      </c>
      <c r="Q96" s="196">
        <v>9.2200000000000006</v>
      </c>
      <c r="R96" s="196">
        <v>17.920000000000002</v>
      </c>
      <c r="S96" s="196">
        <v>11.15</v>
      </c>
      <c r="T96" s="196">
        <v>0</v>
      </c>
      <c r="U96" s="196">
        <v>58.01</v>
      </c>
      <c r="V96" s="196">
        <v>6.13</v>
      </c>
      <c r="W96" s="196">
        <v>19.239999999999998</v>
      </c>
      <c r="X96" s="196">
        <v>60.61</v>
      </c>
      <c r="Y96" s="196">
        <v>0</v>
      </c>
      <c r="Z96">
        <v>0</v>
      </c>
      <c r="AA96" s="196">
        <v>15.3</v>
      </c>
      <c r="AB96" s="196">
        <v>0</v>
      </c>
      <c r="AC96" s="196">
        <v>0</v>
      </c>
      <c r="AD96" s="196">
        <v>0</v>
      </c>
      <c r="AE96" s="196">
        <v>190</v>
      </c>
      <c r="AF96" s="196">
        <v>0</v>
      </c>
      <c r="AG96" s="196">
        <v>0</v>
      </c>
      <c r="AH96" s="196">
        <v>0</v>
      </c>
      <c r="AI96" s="196">
        <v>0</v>
      </c>
      <c r="AJ96" s="196">
        <v>7.16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117.59</v>
      </c>
      <c r="AQ96" s="196">
        <v>38.11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326.12</v>
      </c>
      <c r="L97" s="196">
        <v>6.04</v>
      </c>
      <c r="M97" s="196">
        <v>58.02</v>
      </c>
      <c r="N97" s="196">
        <v>49.91</v>
      </c>
      <c r="O97" s="196">
        <v>35.25</v>
      </c>
      <c r="P97" s="196">
        <v>23.88</v>
      </c>
      <c r="Q97" s="196">
        <v>9.2200000000000006</v>
      </c>
      <c r="R97" s="196">
        <v>17.920000000000002</v>
      </c>
      <c r="S97" s="196">
        <v>11.15</v>
      </c>
      <c r="T97" s="196">
        <v>0</v>
      </c>
      <c r="U97" s="196">
        <v>58.01</v>
      </c>
      <c r="V97" s="196">
        <v>6.13</v>
      </c>
      <c r="W97" s="196">
        <v>19.239999999999998</v>
      </c>
      <c r="X97" s="196">
        <v>60.61</v>
      </c>
      <c r="Y97" s="196">
        <v>0</v>
      </c>
      <c r="Z97">
        <v>0</v>
      </c>
      <c r="AA97" s="196">
        <v>15.3</v>
      </c>
      <c r="AB97" s="196">
        <v>0</v>
      </c>
      <c r="AC97" s="196">
        <v>0</v>
      </c>
      <c r="AD97" s="196">
        <v>0</v>
      </c>
      <c r="AE97" s="196">
        <v>190</v>
      </c>
      <c r="AF97" s="196">
        <v>0</v>
      </c>
      <c r="AG97" s="196">
        <v>0</v>
      </c>
      <c r="AH97" s="196">
        <v>0</v>
      </c>
      <c r="AI97" s="196">
        <v>0</v>
      </c>
      <c r="AJ97" s="196">
        <v>7.16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117.59</v>
      </c>
      <c r="AQ97" s="196">
        <v>38.119999999999997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270.32</v>
      </c>
      <c r="L98" s="196">
        <v>6.04</v>
      </c>
      <c r="M98" s="196">
        <v>58.02</v>
      </c>
      <c r="N98" s="196">
        <v>49.91</v>
      </c>
      <c r="O98" s="196">
        <v>35.25</v>
      </c>
      <c r="P98" s="196">
        <v>23.88</v>
      </c>
      <c r="Q98" s="196">
        <v>9.2200000000000006</v>
      </c>
      <c r="R98" s="196">
        <v>17.920000000000002</v>
      </c>
      <c r="S98" s="196">
        <v>11.15</v>
      </c>
      <c r="T98" s="196">
        <v>0</v>
      </c>
      <c r="U98" s="196">
        <v>58.01</v>
      </c>
      <c r="V98" s="196">
        <v>6.13</v>
      </c>
      <c r="W98" s="196">
        <v>19.239999999999998</v>
      </c>
      <c r="X98" s="196">
        <v>60.61</v>
      </c>
      <c r="Y98" s="196">
        <v>0</v>
      </c>
      <c r="Z98">
        <v>0</v>
      </c>
      <c r="AA98" s="196">
        <v>15.3</v>
      </c>
      <c r="AB98" s="196">
        <v>0</v>
      </c>
      <c r="AC98" s="196">
        <v>0</v>
      </c>
      <c r="AD98" s="196">
        <v>0</v>
      </c>
      <c r="AE98" s="196">
        <v>190</v>
      </c>
      <c r="AF98" s="196">
        <v>0</v>
      </c>
      <c r="AG98" s="196">
        <v>0</v>
      </c>
      <c r="AH98" s="196">
        <v>0</v>
      </c>
      <c r="AI98" s="196">
        <v>0</v>
      </c>
      <c r="AJ98" s="196">
        <v>7.16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117.59</v>
      </c>
      <c r="AQ98" s="196">
        <v>38.119999999999997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9.5023324999999907</v>
      </c>
      <c r="L99">
        <f t="shared" si="0"/>
        <v>0.12877750000000018</v>
      </c>
      <c r="M99">
        <f t="shared" si="0"/>
        <v>1.2886550000000017</v>
      </c>
      <c r="N99">
        <f t="shared" si="0"/>
        <v>1.0935199999999989</v>
      </c>
      <c r="O99">
        <f t="shared" si="0"/>
        <v>0.75956749999999995</v>
      </c>
      <c r="P99">
        <f t="shared" si="0"/>
        <v>0.57312000000000141</v>
      </c>
      <c r="Q99">
        <f t="shared" si="0"/>
        <v>0.19475500000000037</v>
      </c>
      <c r="R99">
        <f t="shared" si="0"/>
        <v>0.37881500000000046</v>
      </c>
      <c r="S99">
        <f t="shared" si="0"/>
        <v>0.23559249999999968</v>
      </c>
      <c r="T99">
        <f t="shared" si="0"/>
        <v>0</v>
      </c>
      <c r="U99">
        <f t="shared" si="0"/>
        <v>1.3922400000000033</v>
      </c>
      <c r="V99">
        <f t="shared" si="0"/>
        <v>0.18061249999999995</v>
      </c>
      <c r="W99">
        <f t="shared" si="0"/>
        <v>0.41372750000000014</v>
      </c>
      <c r="X99">
        <f t="shared" si="0"/>
        <v>1.3035874999999992</v>
      </c>
      <c r="Y99">
        <f t="shared" si="0"/>
        <v>0</v>
      </c>
      <c r="Z99">
        <f t="shared" si="0"/>
        <v>0</v>
      </c>
      <c r="AA99">
        <f t="shared" si="0"/>
        <v>8.9405000000000026E-2</v>
      </c>
      <c r="AB99">
        <f t="shared" si="0"/>
        <v>3.0899999999999997E-2</v>
      </c>
      <c r="AC99">
        <f t="shared" si="0"/>
        <v>0</v>
      </c>
      <c r="AD99">
        <f t="shared" si="0"/>
        <v>0</v>
      </c>
      <c r="AE99">
        <f t="shared" si="0"/>
        <v>5.3097500000000002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-4.6870000000000099E-2</v>
      </c>
      <c r="AJ99">
        <f t="shared" si="0"/>
        <v>2.5839999999999998E-2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2.3764900000000013</v>
      </c>
      <c r="AQ99">
        <f t="shared" ref="AQ99:AT99" si="1">SUM(AQ3:AQ98)/4000</f>
        <v>0.77258000000000016</v>
      </c>
      <c r="AR99">
        <f t="shared" si="1"/>
        <v>0.44284250000000008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85.62</v>
      </c>
      <c r="L3" s="196">
        <v>24.05</v>
      </c>
      <c r="M3" s="196">
        <v>0</v>
      </c>
      <c r="N3" s="196">
        <v>28.86</v>
      </c>
      <c r="O3" s="196">
        <v>24.23</v>
      </c>
      <c r="P3" s="196">
        <v>59.87</v>
      </c>
      <c r="Q3" s="196">
        <v>3.5</v>
      </c>
      <c r="R3" s="196">
        <v>6.98</v>
      </c>
      <c r="S3" s="196">
        <v>3.37</v>
      </c>
      <c r="T3" s="196">
        <v>0</v>
      </c>
      <c r="U3" s="196">
        <v>320</v>
      </c>
      <c r="V3" s="196">
        <v>3.46</v>
      </c>
      <c r="W3" s="196">
        <v>7.97</v>
      </c>
      <c r="X3" s="196">
        <v>36.049999999999997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35.590000000000003</v>
      </c>
      <c r="AQ3" s="196">
        <v>11.54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85.62</v>
      </c>
      <c r="L4" s="196">
        <v>24.05</v>
      </c>
      <c r="M4" s="196">
        <v>0</v>
      </c>
      <c r="N4" s="196">
        <v>28.86</v>
      </c>
      <c r="O4" s="196">
        <v>24.23</v>
      </c>
      <c r="P4" s="196">
        <v>59.88</v>
      </c>
      <c r="Q4" s="196">
        <v>3.37</v>
      </c>
      <c r="R4" s="196">
        <v>6.74</v>
      </c>
      <c r="S4" s="196">
        <v>3.37</v>
      </c>
      <c r="T4" s="196">
        <v>0</v>
      </c>
      <c r="U4" s="196">
        <v>320</v>
      </c>
      <c r="V4" s="196">
        <v>3.37</v>
      </c>
      <c r="W4" s="196">
        <v>7.69</v>
      </c>
      <c r="X4" s="196">
        <v>36.049999999999997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35.590000000000003</v>
      </c>
      <c r="AQ4" s="196">
        <v>11.54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85.62</v>
      </c>
      <c r="L5" s="196">
        <v>24.05</v>
      </c>
      <c r="M5" s="196">
        <v>0</v>
      </c>
      <c r="N5" s="196">
        <v>30</v>
      </c>
      <c r="O5" s="196">
        <v>24.23</v>
      </c>
      <c r="P5" s="196">
        <v>59.88</v>
      </c>
      <c r="Q5" s="196">
        <v>3.37</v>
      </c>
      <c r="R5" s="196">
        <v>6.74</v>
      </c>
      <c r="S5" s="196">
        <v>3.37</v>
      </c>
      <c r="T5" s="196">
        <v>0</v>
      </c>
      <c r="U5" s="196">
        <v>320</v>
      </c>
      <c r="V5" s="196">
        <v>3.37</v>
      </c>
      <c r="W5" s="196">
        <v>7.69</v>
      </c>
      <c r="X5" s="196">
        <v>36.049999999999997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-1.26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35.590000000000003</v>
      </c>
      <c r="AQ5" s="196">
        <v>11.54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85.62</v>
      </c>
      <c r="L6" s="196">
        <v>24.05</v>
      </c>
      <c r="M6" s="196">
        <v>0</v>
      </c>
      <c r="N6" s="196">
        <v>28.86</v>
      </c>
      <c r="O6" s="196">
        <v>24.23</v>
      </c>
      <c r="P6" s="196">
        <v>59.88</v>
      </c>
      <c r="Q6" s="196">
        <v>3.37</v>
      </c>
      <c r="R6" s="196">
        <v>6.74</v>
      </c>
      <c r="S6" s="196">
        <v>3.37</v>
      </c>
      <c r="T6" s="196">
        <v>0</v>
      </c>
      <c r="U6" s="196">
        <v>320</v>
      </c>
      <c r="V6" s="196">
        <v>3.37</v>
      </c>
      <c r="W6" s="196">
        <v>7.69</v>
      </c>
      <c r="X6" s="196">
        <v>36.049999999999997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-1.26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35.590000000000003</v>
      </c>
      <c r="AQ6" s="196">
        <v>11.54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85.62</v>
      </c>
      <c r="L7" s="196">
        <v>24.05</v>
      </c>
      <c r="M7" s="196">
        <v>0</v>
      </c>
      <c r="N7" s="196">
        <v>28.86</v>
      </c>
      <c r="O7" s="196">
        <v>24.23</v>
      </c>
      <c r="P7" s="196">
        <v>59.88</v>
      </c>
      <c r="Q7" s="196">
        <v>3.37</v>
      </c>
      <c r="R7" s="196">
        <v>6.74</v>
      </c>
      <c r="S7" s="196">
        <v>3.37</v>
      </c>
      <c r="T7" s="196">
        <v>0</v>
      </c>
      <c r="U7" s="196">
        <v>320</v>
      </c>
      <c r="V7" s="196">
        <v>3.37</v>
      </c>
      <c r="W7" s="196">
        <v>7.69</v>
      </c>
      <c r="X7" s="196">
        <v>36.049999999999997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-1.26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35.590000000000003</v>
      </c>
      <c r="AQ7" s="196">
        <v>11.54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85.62</v>
      </c>
      <c r="L8" s="196">
        <v>24.05</v>
      </c>
      <c r="M8" s="196">
        <v>0</v>
      </c>
      <c r="N8" s="196">
        <v>28.86</v>
      </c>
      <c r="O8" s="196">
        <v>24.23</v>
      </c>
      <c r="P8" s="196">
        <v>59.88</v>
      </c>
      <c r="Q8" s="196">
        <v>3.37</v>
      </c>
      <c r="R8" s="196">
        <v>6.74</v>
      </c>
      <c r="S8" s="196">
        <v>3.37</v>
      </c>
      <c r="T8" s="196">
        <v>0</v>
      </c>
      <c r="U8" s="196">
        <v>320</v>
      </c>
      <c r="V8" s="196">
        <v>3.37</v>
      </c>
      <c r="W8" s="196">
        <v>7.7</v>
      </c>
      <c r="X8" s="196">
        <v>23.09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-1.26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35.590000000000003</v>
      </c>
      <c r="AQ8" s="196">
        <v>11.54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85.62</v>
      </c>
      <c r="L9" s="196">
        <v>24.05</v>
      </c>
      <c r="M9" s="196">
        <v>0</v>
      </c>
      <c r="N9" s="196">
        <v>28.86</v>
      </c>
      <c r="O9" s="196">
        <v>24.23</v>
      </c>
      <c r="P9" s="196">
        <v>59.88</v>
      </c>
      <c r="Q9" s="196">
        <v>3.37</v>
      </c>
      <c r="R9" s="196">
        <v>6.74</v>
      </c>
      <c r="S9" s="196">
        <v>3.37</v>
      </c>
      <c r="T9" s="196">
        <v>0</v>
      </c>
      <c r="U9" s="196">
        <v>320</v>
      </c>
      <c r="V9" s="196">
        <v>3.37</v>
      </c>
      <c r="W9" s="196">
        <v>7.7</v>
      </c>
      <c r="X9" s="196">
        <v>23.09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-1.26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35.590000000000003</v>
      </c>
      <c r="AQ9" s="196">
        <v>11.54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85.62</v>
      </c>
      <c r="L10" s="196">
        <v>24.05</v>
      </c>
      <c r="M10" s="196">
        <v>0</v>
      </c>
      <c r="N10" s="196">
        <v>28.86</v>
      </c>
      <c r="O10" s="196">
        <v>24.23</v>
      </c>
      <c r="P10" s="196">
        <v>59.88</v>
      </c>
      <c r="Q10" s="196">
        <v>3.37</v>
      </c>
      <c r="R10" s="196">
        <v>6.74</v>
      </c>
      <c r="S10" s="196">
        <v>3.37</v>
      </c>
      <c r="T10" s="196">
        <v>0</v>
      </c>
      <c r="U10" s="196">
        <v>320</v>
      </c>
      <c r="V10" s="196">
        <v>3.37</v>
      </c>
      <c r="W10" s="196">
        <v>7.7</v>
      </c>
      <c r="X10" s="196">
        <v>23.09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-1.26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35.590000000000003</v>
      </c>
      <c r="AQ10" s="196">
        <v>11.54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85.62</v>
      </c>
      <c r="L11" s="196">
        <v>24.05</v>
      </c>
      <c r="M11" s="196">
        <v>0</v>
      </c>
      <c r="N11" s="196">
        <v>28.86</v>
      </c>
      <c r="O11" s="196">
        <v>24.23</v>
      </c>
      <c r="P11" s="196">
        <v>59.88</v>
      </c>
      <c r="Q11" s="196">
        <v>3.37</v>
      </c>
      <c r="R11" s="196">
        <v>6.74</v>
      </c>
      <c r="S11" s="196">
        <v>3.37</v>
      </c>
      <c r="T11" s="196">
        <v>0</v>
      </c>
      <c r="U11" s="196">
        <v>320</v>
      </c>
      <c r="V11" s="196">
        <v>3.37</v>
      </c>
      <c r="W11" s="196">
        <v>7.7</v>
      </c>
      <c r="X11" s="196">
        <v>23.09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-1.26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35.590000000000003</v>
      </c>
      <c r="AQ11" s="196">
        <v>11.54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85.62</v>
      </c>
      <c r="L12" s="196">
        <v>24.05</v>
      </c>
      <c r="M12" s="196">
        <v>0</v>
      </c>
      <c r="N12" s="196">
        <v>28.86</v>
      </c>
      <c r="O12" s="196">
        <v>24.23</v>
      </c>
      <c r="P12" s="196">
        <v>59.88</v>
      </c>
      <c r="Q12" s="196">
        <v>3.37</v>
      </c>
      <c r="R12" s="196">
        <v>6.74</v>
      </c>
      <c r="S12" s="196">
        <v>3.37</v>
      </c>
      <c r="T12" s="196">
        <v>0</v>
      </c>
      <c r="U12" s="196">
        <v>320</v>
      </c>
      <c r="V12" s="196">
        <v>3.37</v>
      </c>
      <c r="W12" s="196">
        <v>7.7</v>
      </c>
      <c r="X12" s="196">
        <v>23.09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-1.26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35.590000000000003</v>
      </c>
      <c r="AQ12" s="196">
        <v>11.54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85.62</v>
      </c>
      <c r="L13" s="196">
        <v>24.05</v>
      </c>
      <c r="M13" s="196">
        <v>0</v>
      </c>
      <c r="N13" s="196">
        <v>28.86</v>
      </c>
      <c r="O13" s="196">
        <v>24.23</v>
      </c>
      <c r="P13" s="196">
        <v>59.88</v>
      </c>
      <c r="Q13" s="196">
        <v>3.37</v>
      </c>
      <c r="R13" s="196">
        <v>6.74</v>
      </c>
      <c r="S13" s="196">
        <v>3.37</v>
      </c>
      <c r="T13" s="196">
        <v>0</v>
      </c>
      <c r="U13" s="196">
        <v>320</v>
      </c>
      <c r="V13" s="196">
        <v>3.37</v>
      </c>
      <c r="W13" s="196">
        <v>7.7</v>
      </c>
      <c r="X13" s="196">
        <v>23.09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-1.26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35.590000000000003</v>
      </c>
      <c r="AQ13" s="196">
        <v>11.54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85.62</v>
      </c>
      <c r="L14" s="196">
        <v>24.05</v>
      </c>
      <c r="M14" s="196">
        <v>0</v>
      </c>
      <c r="N14" s="196">
        <v>28.86</v>
      </c>
      <c r="O14" s="196">
        <v>24.23</v>
      </c>
      <c r="P14" s="196">
        <v>59.88</v>
      </c>
      <c r="Q14" s="196">
        <v>3.37</v>
      </c>
      <c r="R14" s="196">
        <v>6.74</v>
      </c>
      <c r="S14" s="196">
        <v>3.37</v>
      </c>
      <c r="T14" s="196">
        <v>0</v>
      </c>
      <c r="U14" s="196">
        <v>320</v>
      </c>
      <c r="V14" s="196">
        <v>3.37</v>
      </c>
      <c r="W14" s="196">
        <v>7.7</v>
      </c>
      <c r="X14" s="196">
        <v>23.09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-1.26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35.590000000000003</v>
      </c>
      <c r="AQ14" s="196">
        <v>11.54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85.62</v>
      </c>
      <c r="L15" s="196">
        <v>24.05</v>
      </c>
      <c r="M15" s="196">
        <v>0</v>
      </c>
      <c r="N15" s="196">
        <v>28.86</v>
      </c>
      <c r="O15" s="196">
        <v>24.23</v>
      </c>
      <c r="P15" s="196">
        <v>59.88</v>
      </c>
      <c r="Q15" s="196">
        <v>3.37</v>
      </c>
      <c r="R15" s="196">
        <v>6.74</v>
      </c>
      <c r="S15" s="196">
        <v>3.37</v>
      </c>
      <c r="T15" s="196">
        <v>0</v>
      </c>
      <c r="U15" s="196">
        <v>320</v>
      </c>
      <c r="V15" s="196">
        <v>3.37</v>
      </c>
      <c r="W15" s="196">
        <v>7.7</v>
      </c>
      <c r="X15" s="196">
        <v>23.09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-1.26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35.590000000000003</v>
      </c>
      <c r="AQ15" s="196">
        <v>11.54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85.62</v>
      </c>
      <c r="L16" s="196">
        <v>24.05</v>
      </c>
      <c r="M16" s="196">
        <v>0</v>
      </c>
      <c r="N16" s="196">
        <v>28.86</v>
      </c>
      <c r="O16" s="196">
        <v>24.23</v>
      </c>
      <c r="P16" s="196">
        <v>59.88</v>
      </c>
      <c r="Q16" s="196">
        <v>3.37</v>
      </c>
      <c r="R16" s="196">
        <v>6.74</v>
      </c>
      <c r="S16" s="196">
        <v>3.37</v>
      </c>
      <c r="T16" s="196">
        <v>0</v>
      </c>
      <c r="U16" s="196">
        <v>320</v>
      </c>
      <c r="V16" s="196">
        <v>3.37</v>
      </c>
      <c r="W16" s="196">
        <v>7.7</v>
      </c>
      <c r="X16" s="196">
        <v>23.09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-1.26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35.590000000000003</v>
      </c>
      <c r="AQ16" s="196">
        <v>11.54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85.62</v>
      </c>
      <c r="L17" s="196">
        <v>24.05</v>
      </c>
      <c r="M17" s="196">
        <v>0</v>
      </c>
      <c r="N17" s="196">
        <v>28.86</v>
      </c>
      <c r="O17" s="196">
        <v>24.23</v>
      </c>
      <c r="P17" s="196">
        <v>59.88</v>
      </c>
      <c r="Q17" s="196">
        <v>3.37</v>
      </c>
      <c r="R17" s="196">
        <v>6.74</v>
      </c>
      <c r="S17" s="196">
        <v>3.37</v>
      </c>
      <c r="T17" s="196">
        <v>0</v>
      </c>
      <c r="U17" s="196">
        <v>320</v>
      </c>
      <c r="V17" s="196">
        <v>3.37</v>
      </c>
      <c r="W17" s="196">
        <v>7.7</v>
      </c>
      <c r="X17" s="196">
        <v>23.09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-1.26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35.590000000000003</v>
      </c>
      <c r="AQ17" s="196">
        <v>11.54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85.62</v>
      </c>
      <c r="L18" s="196">
        <v>24.05</v>
      </c>
      <c r="M18" s="196">
        <v>0</v>
      </c>
      <c r="N18" s="196">
        <v>28.86</v>
      </c>
      <c r="O18" s="196">
        <v>24.23</v>
      </c>
      <c r="P18" s="196">
        <v>59.88</v>
      </c>
      <c r="Q18" s="196">
        <v>3.37</v>
      </c>
      <c r="R18" s="196">
        <v>6.74</v>
      </c>
      <c r="S18" s="196">
        <v>3.37</v>
      </c>
      <c r="T18" s="196">
        <v>0</v>
      </c>
      <c r="U18" s="196">
        <v>320</v>
      </c>
      <c r="V18" s="196">
        <v>3.37</v>
      </c>
      <c r="W18" s="196">
        <v>7.7</v>
      </c>
      <c r="X18" s="196">
        <v>23.09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-1.26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35.590000000000003</v>
      </c>
      <c r="AQ18" s="196">
        <v>11.54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85.62</v>
      </c>
      <c r="L19" s="196">
        <v>24.05</v>
      </c>
      <c r="M19" s="196">
        <v>0</v>
      </c>
      <c r="N19" s="196">
        <v>28.86</v>
      </c>
      <c r="O19" s="196">
        <v>24.23</v>
      </c>
      <c r="P19" s="196">
        <v>59.88</v>
      </c>
      <c r="Q19" s="196">
        <v>3.37</v>
      </c>
      <c r="R19" s="196">
        <v>6.74</v>
      </c>
      <c r="S19" s="196">
        <v>3.37</v>
      </c>
      <c r="T19" s="196">
        <v>0</v>
      </c>
      <c r="U19" s="196">
        <v>320</v>
      </c>
      <c r="V19" s="196">
        <v>3.37</v>
      </c>
      <c r="W19" s="196">
        <v>7.7</v>
      </c>
      <c r="X19" s="196">
        <v>23.09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-1.26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35.590000000000003</v>
      </c>
      <c r="AQ19" s="196">
        <v>11.54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85.62</v>
      </c>
      <c r="L20" s="196">
        <v>24.05</v>
      </c>
      <c r="M20" s="196">
        <v>0</v>
      </c>
      <c r="N20" s="196">
        <v>28.86</v>
      </c>
      <c r="O20" s="196">
        <v>24.23</v>
      </c>
      <c r="P20" s="196">
        <v>59.88</v>
      </c>
      <c r="Q20" s="196">
        <v>3.37</v>
      </c>
      <c r="R20" s="196">
        <v>6.74</v>
      </c>
      <c r="S20" s="196">
        <v>3.37</v>
      </c>
      <c r="T20" s="196">
        <v>0</v>
      </c>
      <c r="U20" s="196">
        <v>320</v>
      </c>
      <c r="V20" s="196">
        <v>3.37</v>
      </c>
      <c r="W20" s="196">
        <v>7.7</v>
      </c>
      <c r="X20" s="196">
        <v>23.09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-1.26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35.590000000000003</v>
      </c>
      <c r="AQ20" s="196">
        <v>11.54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85.62</v>
      </c>
      <c r="L21" s="196">
        <v>24.05</v>
      </c>
      <c r="M21" s="196">
        <v>0</v>
      </c>
      <c r="N21" s="196">
        <v>28.86</v>
      </c>
      <c r="O21" s="196">
        <v>24.23</v>
      </c>
      <c r="P21" s="196">
        <v>59.88</v>
      </c>
      <c r="Q21" s="196">
        <v>3.37</v>
      </c>
      <c r="R21" s="196">
        <v>6.74</v>
      </c>
      <c r="S21" s="196">
        <v>3.37</v>
      </c>
      <c r="T21" s="196">
        <v>0</v>
      </c>
      <c r="U21" s="196">
        <v>320</v>
      </c>
      <c r="V21" s="196">
        <v>3.37</v>
      </c>
      <c r="W21" s="196">
        <v>7.7</v>
      </c>
      <c r="X21" s="196">
        <v>23.09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-1.26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35.590000000000003</v>
      </c>
      <c r="AQ21" s="196">
        <v>11.54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85.62</v>
      </c>
      <c r="L22" s="196">
        <v>24.05</v>
      </c>
      <c r="M22" s="196">
        <v>0</v>
      </c>
      <c r="N22" s="196">
        <v>28.86</v>
      </c>
      <c r="O22" s="196">
        <v>24.23</v>
      </c>
      <c r="P22" s="196">
        <v>59.88</v>
      </c>
      <c r="Q22" s="196">
        <v>3.37</v>
      </c>
      <c r="R22" s="196">
        <v>6.74</v>
      </c>
      <c r="S22" s="196">
        <v>3.37</v>
      </c>
      <c r="T22" s="196">
        <v>0</v>
      </c>
      <c r="U22" s="196">
        <v>320</v>
      </c>
      <c r="V22" s="196">
        <v>3.37</v>
      </c>
      <c r="W22" s="196">
        <v>7.7</v>
      </c>
      <c r="X22" s="196">
        <v>23.09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-1.26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35.590000000000003</v>
      </c>
      <c r="AQ22" s="196">
        <v>11.54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85.62</v>
      </c>
      <c r="L23" s="196">
        <v>24.05</v>
      </c>
      <c r="M23" s="196">
        <v>0</v>
      </c>
      <c r="N23" s="196">
        <v>28.86</v>
      </c>
      <c r="O23" s="196">
        <v>24.23</v>
      </c>
      <c r="P23" s="196">
        <v>59.88</v>
      </c>
      <c r="Q23" s="196">
        <v>3.37</v>
      </c>
      <c r="R23" s="196">
        <v>6.74</v>
      </c>
      <c r="S23" s="196">
        <v>3.37</v>
      </c>
      <c r="T23" s="196">
        <v>0</v>
      </c>
      <c r="U23" s="196">
        <v>320</v>
      </c>
      <c r="V23" s="196">
        <v>3.37</v>
      </c>
      <c r="W23" s="196">
        <v>7.7</v>
      </c>
      <c r="X23" s="196">
        <v>23.09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-1.26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35.590000000000003</v>
      </c>
      <c r="AQ23" s="196">
        <v>11.54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85.62</v>
      </c>
      <c r="L24" s="196">
        <v>24.05</v>
      </c>
      <c r="M24" s="196">
        <v>0</v>
      </c>
      <c r="N24" s="196">
        <v>28.86</v>
      </c>
      <c r="O24" s="196">
        <v>20.76</v>
      </c>
      <c r="P24" s="196">
        <v>59.88</v>
      </c>
      <c r="Q24" s="196">
        <v>3.37</v>
      </c>
      <c r="R24" s="196">
        <v>6.74</v>
      </c>
      <c r="S24" s="196">
        <v>3.37</v>
      </c>
      <c r="T24" s="196">
        <v>0</v>
      </c>
      <c r="U24" s="196">
        <v>320</v>
      </c>
      <c r="V24" s="196">
        <v>3.37</v>
      </c>
      <c r="W24" s="196">
        <v>11.34</v>
      </c>
      <c r="X24" s="196">
        <v>36.049999999999997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-1.26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35.590000000000003</v>
      </c>
      <c r="AQ24" s="196">
        <v>11.54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85.62</v>
      </c>
      <c r="L25" s="196">
        <v>24.05</v>
      </c>
      <c r="M25" s="196">
        <v>0</v>
      </c>
      <c r="N25" s="196">
        <v>28.86</v>
      </c>
      <c r="O25" s="196">
        <v>24.23</v>
      </c>
      <c r="P25" s="196">
        <v>59.88</v>
      </c>
      <c r="Q25" s="196">
        <v>3.37</v>
      </c>
      <c r="R25" s="196">
        <v>6.74</v>
      </c>
      <c r="S25" s="196">
        <v>3.37</v>
      </c>
      <c r="T25" s="196">
        <v>0</v>
      </c>
      <c r="U25" s="196">
        <v>320</v>
      </c>
      <c r="V25" s="196">
        <v>3.37</v>
      </c>
      <c r="W25" s="196">
        <v>11.34</v>
      </c>
      <c r="X25" s="196">
        <v>36.049999999999997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-1.26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35.590000000000003</v>
      </c>
      <c r="AQ25" s="196">
        <v>11.54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125.06</v>
      </c>
      <c r="L26" s="196">
        <v>41.84</v>
      </c>
      <c r="M26" s="196">
        <v>0</v>
      </c>
      <c r="N26" s="196">
        <v>28.86</v>
      </c>
      <c r="O26" s="196">
        <v>24.23</v>
      </c>
      <c r="P26" s="196">
        <v>59.88</v>
      </c>
      <c r="Q26" s="196">
        <v>5.33</v>
      </c>
      <c r="R26" s="196">
        <v>9.43</v>
      </c>
      <c r="S26" s="196">
        <v>6.45</v>
      </c>
      <c r="T26" s="196">
        <v>0</v>
      </c>
      <c r="U26" s="196">
        <v>320</v>
      </c>
      <c r="V26" s="196">
        <v>4.5199999999999996</v>
      </c>
      <c r="W26" s="196">
        <v>11.34</v>
      </c>
      <c r="X26" s="196">
        <v>36.049999999999997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-1.26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67.989999999999995</v>
      </c>
      <c r="AQ26" s="196">
        <v>22.04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157.07</v>
      </c>
      <c r="L27" s="196">
        <v>41.84</v>
      </c>
      <c r="M27" s="196">
        <v>0</v>
      </c>
      <c r="N27" s="196">
        <v>28.86</v>
      </c>
      <c r="O27" s="196">
        <v>24.23</v>
      </c>
      <c r="P27" s="196">
        <v>59.88</v>
      </c>
      <c r="Q27" s="196">
        <v>3.92</v>
      </c>
      <c r="R27" s="196">
        <v>10.36</v>
      </c>
      <c r="S27" s="196">
        <v>5.8</v>
      </c>
      <c r="T27" s="196">
        <v>0</v>
      </c>
      <c r="U27" s="196">
        <v>320</v>
      </c>
      <c r="V27" s="196">
        <v>5.07</v>
      </c>
      <c r="W27" s="196">
        <v>11.34</v>
      </c>
      <c r="X27" s="196">
        <v>36.049999999999997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-1.26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67.989999999999995</v>
      </c>
      <c r="AQ27" s="196">
        <v>22.04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157.07</v>
      </c>
      <c r="L28" s="196">
        <v>41.84</v>
      </c>
      <c r="M28" s="196">
        <v>0</v>
      </c>
      <c r="N28" s="196">
        <v>28.86</v>
      </c>
      <c r="O28" s="196">
        <v>24.23</v>
      </c>
      <c r="P28" s="196">
        <v>59.88</v>
      </c>
      <c r="Q28" s="196">
        <v>5.0599999999999996</v>
      </c>
      <c r="R28" s="196">
        <v>10.36</v>
      </c>
      <c r="S28" s="196">
        <v>6.45</v>
      </c>
      <c r="T28" s="196">
        <v>0</v>
      </c>
      <c r="U28" s="196">
        <v>320</v>
      </c>
      <c r="V28" s="196">
        <v>5.07</v>
      </c>
      <c r="W28" s="196">
        <v>11.34</v>
      </c>
      <c r="X28" s="196">
        <v>36.049999999999997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-1.26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67.989999999999995</v>
      </c>
      <c r="AQ28" s="196">
        <v>22.04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157.07</v>
      </c>
      <c r="L29" s="196">
        <v>41.84</v>
      </c>
      <c r="M29" s="196">
        <v>0</v>
      </c>
      <c r="N29" s="196">
        <v>28.86</v>
      </c>
      <c r="O29" s="196">
        <v>24.23</v>
      </c>
      <c r="P29" s="196">
        <v>59.88</v>
      </c>
      <c r="Q29" s="196">
        <v>5.33</v>
      </c>
      <c r="R29" s="196">
        <v>10.36</v>
      </c>
      <c r="S29" s="196">
        <v>6.45</v>
      </c>
      <c r="T29" s="196">
        <v>0</v>
      </c>
      <c r="U29" s="196">
        <v>320</v>
      </c>
      <c r="V29" s="196">
        <v>5.07</v>
      </c>
      <c r="W29" s="196">
        <v>11.34</v>
      </c>
      <c r="X29" s="196">
        <v>36.049999999999997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-1.26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67.989999999999995</v>
      </c>
      <c r="AQ29" s="196">
        <v>22.04</v>
      </c>
      <c r="AR29" s="196">
        <v>0.3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157.08000000000001</v>
      </c>
      <c r="L30" s="196">
        <v>41.84</v>
      </c>
      <c r="M30" s="196">
        <v>0</v>
      </c>
      <c r="N30" s="196">
        <v>28.86</v>
      </c>
      <c r="O30" s="196">
        <v>24.23</v>
      </c>
      <c r="P30" s="196">
        <v>59.88</v>
      </c>
      <c r="Q30" s="196">
        <v>5.33</v>
      </c>
      <c r="R30" s="196">
        <v>10.36</v>
      </c>
      <c r="S30" s="196">
        <v>6.45</v>
      </c>
      <c r="T30" s="196">
        <v>0</v>
      </c>
      <c r="U30" s="196">
        <v>320</v>
      </c>
      <c r="V30" s="196">
        <v>5.07</v>
      </c>
      <c r="W30" s="196">
        <v>11.34</v>
      </c>
      <c r="X30" s="196">
        <v>36.049999999999997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-1.26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67.989999999999995</v>
      </c>
      <c r="AQ30" s="196">
        <v>22.04</v>
      </c>
      <c r="AR30" s="196">
        <v>1.68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157.08000000000001</v>
      </c>
      <c r="L31" s="196">
        <v>41.84</v>
      </c>
      <c r="M31" s="196">
        <v>0</v>
      </c>
      <c r="N31" s="196">
        <v>28.86</v>
      </c>
      <c r="O31" s="196">
        <v>24.23</v>
      </c>
      <c r="P31" s="196">
        <v>59.88</v>
      </c>
      <c r="Q31" s="196">
        <v>5.33</v>
      </c>
      <c r="R31" s="196">
        <v>10.36</v>
      </c>
      <c r="S31" s="196">
        <v>6.45</v>
      </c>
      <c r="T31" s="196">
        <v>0</v>
      </c>
      <c r="U31" s="196">
        <v>320</v>
      </c>
      <c r="V31" s="196">
        <v>5.07</v>
      </c>
      <c r="W31" s="196">
        <v>11.34</v>
      </c>
      <c r="X31" s="196">
        <v>36.049999999999997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-1.26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67.989999999999995</v>
      </c>
      <c r="AQ31" s="196">
        <v>22.04</v>
      </c>
      <c r="AR31" s="196">
        <v>4.17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157.08000000000001</v>
      </c>
      <c r="L32" s="196">
        <v>41.84</v>
      </c>
      <c r="M32" s="196">
        <v>0</v>
      </c>
      <c r="N32" s="196">
        <v>28.86</v>
      </c>
      <c r="O32" s="196">
        <v>24.23</v>
      </c>
      <c r="P32" s="196">
        <v>59.88</v>
      </c>
      <c r="Q32" s="196">
        <v>5.33</v>
      </c>
      <c r="R32" s="196">
        <v>10.36</v>
      </c>
      <c r="S32" s="196">
        <v>6.45</v>
      </c>
      <c r="T32" s="196">
        <v>0</v>
      </c>
      <c r="U32" s="196">
        <v>320</v>
      </c>
      <c r="V32" s="196">
        <v>5.07</v>
      </c>
      <c r="W32" s="196">
        <v>11.34</v>
      </c>
      <c r="X32" s="196">
        <v>36.049999999999997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-1.26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67.989999999999995</v>
      </c>
      <c r="AQ32" s="196">
        <v>22.04</v>
      </c>
      <c r="AR32" s="196">
        <v>8.5299999999999994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157.08000000000001</v>
      </c>
      <c r="L33" s="196">
        <v>41.84</v>
      </c>
      <c r="M33" s="196">
        <v>0</v>
      </c>
      <c r="N33" s="196">
        <v>28.86</v>
      </c>
      <c r="O33" s="196">
        <v>24.23</v>
      </c>
      <c r="P33" s="196">
        <v>59.88</v>
      </c>
      <c r="Q33" s="196">
        <v>5.33</v>
      </c>
      <c r="R33" s="196">
        <v>10.36</v>
      </c>
      <c r="S33" s="196">
        <v>6.45</v>
      </c>
      <c r="T33" s="196">
        <v>0</v>
      </c>
      <c r="U33" s="196">
        <v>320</v>
      </c>
      <c r="V33" s="196">
        <v>5.07</v>
      </c>
      <c r="W33" s="196">
        <v>11.34</v>
      </c>
      <c r="X33" s="196">
        <v>36.049999999999997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-1.26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67.989999999999995</v>
      </c>
      <c r="AQ33" s="196">
        <v>22.04</v>
      </c>
      <c r="AR33" s="196">
        <v>15.43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157.08000000000001</v>
      </c>
      <c r="L34" s="196">
        <v>41.84</v>
      </c>
      <c r="M34" s="196">
        <v>0</v>
      </c>
      <c r="N34" s="196">
        <v>28.86</v>
      </c>
      <c r="O34" s="196">
        <v>24.23</v>
      </c>
      <c r="P34" s="196">
        <v>59.88</v>
      </c>
      <c r="Q34" s="196">
        <v>5.33</v>
      </c>
      <c r="R34" s="196">
        <v>10.36</v>
      </c>
      <c r="S34" s="196">
        <v>6.45</v>
      </c>
      <c r="T34" s="196">
        <v>0</v>
      </c>
      <c r="U34" s="196">
        <v>320</v>
      </c>
      <c r="V34" s="196">
        <v>5.07</v>
      </c>
      <c r="W34" s="196">
        <v>11.34</v>
      </c>
      <c r="X34" s="196">
        <v>36.049999999999997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-1.26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67.989999999999995</v>
      </c>
      <c r="AQ34" s="196">
        <v>22.04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157.08000000000001</v>
      </c>
      <c r="L35" s="196">
        <v>41.84</v>
      </c>
      <c r="M35" s="196">
        <v>0</v>
      </c>
      <c r="N35" s="196">
        <v>28.86</v>
      </c>
      <c r="O35" s="196">
        <v>24.23</v>
      </c>
      <c r="P35" s="196">
        <v>59.88</v>
      </c>
      <c r="Q35" s="196">
        <v>5.33</v>
      </c>
      <c r="R35" s="196">
        <v>10.36</v>
      </c>
      <c r="S35" s="196">
        <v>6.45</v>
      </c>
      <c r="T35" s="196">
        <v>0</v>
      </c>
      <c r="U35" s="196">
        <v>320</v>
      </c>
      <c r="V35" s="196">
        <v>5.07</v>
      </c>
      <c r="W35" s="196">
        <v>11.34</v>
      </c>
      <c r="X35" s="196">
        <v>36.049999999999997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-1.26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67.989999999999995</v>
      </c>
      <c r="AQ35" s="196">
        <v>22.04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157.08000000000001</v>
      </c>
      <c r="L36" s="196">
        <v>41.84</v>
      </c>
      <c r="M36" s="196">
        <v>0</v>
      </c>
      <c r="N36" s="196">
        <v>28.86</v>
      </c>
      <c r="O36" s="196">
        <v>24.23</v>
      </c>
      <c r="P36" s="196">
        <v>59.88</v>
      </c>
      <c r="Q36" s="196">
        <v>5.33</v>
      </c>
      <c r="R36" s="196">
        <v>10.36</v>
      </c>
      <c r="S36" s="196">
        <v>6.45</v>
      </c>
      <c r="T36" s="196">
        <v>0</v>
      </c>
      <c r="U36" s="196">
        <v>320</v>
      </c>
      <c r="V36" s="196">
        <v>5.07</v>
      </c>
      <c r="W36" s="196">
        <v>11.34</v>
      </c>
      <c r="X36" s="196">
        <v>36.049999999999997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-1.26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67.989999999999995</v>
      </c>
      <c r="AQ36" s="196">
        <v>22.04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157.08000000000001</v>
      </c>
      <c r="L37" s="196">
        <v>41.84</v>
      </c>
      <c r="M37" s="196">
        <v>0</v>
      </c>
      <c r="N37" s="196">
        <v>28.86</v>
      </c>
      <c r="O37" s="196">
        <v>24.23</v>
      </c>
      <c r="P37" s="196">
        <v>59.88</v>
      </c>
      <c r="Q37" s="196">
        <v>5.33</v>
      </c>
      <c r="R37" s="196">
        <v>10.36</v>
      </c>
      <c r="S37" s="196">
        <v>6.45</v>
      </c>
      <c r="T37" s="196">
        <v>0</v>
      </c>
      <c r="U37" s="196">
        <v>320</v>
      </c>
      <c r="V37" s="196">
        <v>5.07</v>
      </c>
      <c r="W37" s="196">
        <v>11.34</v>
      </c>
      <c r="X37" s="196">
        <v>36.049999999999997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-1.26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67.989999999999995</v>
      </c>
      <c r="AQ37" s="196">
        <v>22.04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157.08000000000001</v>
      </c>
      <c r="L38" s="196">
        <v>41.84</v>
      </c>
      <c r="M38" s="196">
        <v>0</v>
      </c>
      <c r="N38" s="196">
        <v>28.86</v>
      </c>
      <c r="O38" s="196">
        <v>24.23</v>
      </c>
      <c r="P38" s="196">
        <v>59.88</v>
      </c>
      <c r="Q38" s="196">
        <v>5.33</v>
      </c>
      <c r="R38" s="196">
        <v>10.36</v>
      </c>
      <c r="S38" s="196">
        <v>6.45</v>
      </c>
      <c r="T38" s="196">
        <v>0</v>
      </c>
      <c r="U38" s="196">
        <v>320</v>
      </c>
      <c r="V38" s="196">
        <v>5.07</v>
      </c>
      <c r="W38" s="196">
        <v>11.34</v>
      </c>
      <c r="X38" s="196">
        <v>36.049999999999997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-1.26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67.989999999999995</v>
      </c>
      <c r="AQ38" s="196">
        <v>22.04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157.08000000000001</v>
      </c>
      <c r="L39" s="196">
        <v>41.84</v>
      </c>
      <c r="M39" s="196">
        <v>0</v>
      </c>
      <c r="N39" s="196">
        <v>28.86</v>
      </c>
      <c r="O39" s="196">
        <v>24.23</v>
      </c>
      <c r="P39" s="196">
        <v>59.88</v>
      </c>
      <c r="Q39" s="196">
        <v>5.33</v>
      </c>
      <c r="R39" s="196">
        <v>10.36</v>
      </c>
      <c r="S39" s="196">
        <v>6.45</v>
      </c>
      <c r="T39" s="196">
        <v>0</v>
      </c>
      <c r="U39" s="196">
        <v>320</v>
      </c>
      <c r="V39" s="196">
        <v>5.07</v>
      </c>
      <c r="W39" s="196">
        <v>11.34</v>
      </c>
      <c r="X39" s="196">
        <v>36.049999999999997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-1.26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67.989999999999995</v>
      </c>
      <c r="AQ39" s="196">
        <v>22.04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157.08000000000001</v>
      </c>
      <c r="L40" s="196">
        <v>41.84</v>
      </c>
      <c r="M40" s="196">
        <v>0</v>
      </c>
      <c r="N40" s="196">
        <v>28.86</v>
      </c>
      <c r="O40" s="196">
        <v>24.23</v>
      </c>
      <c r="P40" s="196">
        <v>59.88</v>
      </c>
      <c r="Q40" s="196">
        <v>5.33</v>
      </c>
      <c r="R40" s="196">
        <v>10.36</v>
      </c>
      <c r="S40" s="196">
        <v>6.45</v>
      </c>
      <c r="T40" s="196">
        <v>0</v>
      </c>
      <c r="U40" s="196">
        <v>320</v>
      </c>
      <c r="V40" s="196">
        <v>5.07</v>
      </c>
      <c r="W40" s="196">
        <v>11.34</v>
      </c>
      <c r="X40" s="196">
        <v>36.049999999999997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-1.26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67.989999999999995</v>
      </c>
      <c r="AQ40" s="196">
        <v>22.04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157.08000000000001</v>
      </c>
      <c r="L41" s="196">
        <v>41.84</v>
      </c>
      <c r="M41" s="196">
        <v>0</v>
      </c>
      <c r="N41" s="196">
        <v>28.86</v>
      </c>
      <c r="O41" s="196">
        <v>24.23</v>
      </c>
      <c r="P41" s="196">
        <v>59.88</v>
      </c>
      <c r="Q41" s="196">
        <v>5.33</v>
      </c>
      <c r="R41" s="196">
        <v>10.36</v>
      </c>
      <c r="S41" s="196">
        <v>6.45</v>
      </c>
      <c r="T41" s="196">
        <v>0</v>
      </c>
      <c r="U41" s="196">
        <v>320</v>
      </c>
      <c r="V41" s="196">
        <v>5.07</v>
      </c>
      <c r="W41" s="196">
        <v>11.34</v>
      </c>
      <c r="X41" s="196">
        <v>36.049999999999997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-1.26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67.989999999999995</v>
      </c>
      <c r="AQ41" s="196">
        <v>22.04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157.08000000000001</v>
      </c>
      <c r="L42" s="196">
        <v>41.84</v>
      </c>
      <c r="M42" s="196">
        <v>0</v>
      </c>
      <c r="N42" s="196">
        <v>28.86</v>
      </c>
      <c r="O42" s="196">
        <v>24.23</v>
      </c>
      <c r="P42" s="196">
        <v>59.88</v>
      </c>
      <c r="Q42" s="196">
        <v>5.33</v>
      </c>
      <c r="R42" s="196">
        <v>10.36</v>
      </c>
      <c r="S42" s="196">
        <v>6.45</v>
      </c>
      <c r="T42" s="196">
        <v>0</v>
      </c>
      <c r="U42" s="196">
        <v>320</v>
      </c>
      <c r="V42" s="196">
        <v>5.07</v>
      </c>
      <c r="W42" s="196">
        <v>11.34</v>
      </c>
      <c r="X42" s="196">
        <v>36.049999999999997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-1.26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67.989999999999995</v>
      </c>
      <c r="AQ42" s="196">
        <v>22.04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157.08000000000001</v>
      </c>
      <c r="L43" s="196">
        <v>41.84</v>
      </c>
      <c r="M43" s="196">
        <v>0</v>
      </c>
      <c r="N43" s="196">
        <v>28.86</v>
      </c>
      <c r="O43" s="196">
        <v>24.23</v>
      </c>
      <c r="P43" s="196">
        <v>59.88</v>
      </c>
      <c r="Q43" s="196">
        <v>5.33</v>
      </c>
      <c r="R43" s="196">
        <v>10.36</v>
      </c>
      <c r="S43" s="196">
        <v>6.45</v>
      </c>
      <c r="T43" s="196">
        <v>0</v>
      </c>
      <c r="U43" s="196">
        <v>320</v>
      </c>
      <c r="V43" s="196">
        <v>5.07</v>
      </c>
      <c r="W43" s="196">
        <v>11.34</v>
      </c>
      <c r="X43" s="196">
        <v>36.049999999999997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-1.26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67.989999999999995</v>
      </c>
      <c r="AQ43" s="196">
        <v>22.04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157.08000000000001</v>
      </c>
      <c r="L44" s="196">
        <v>41.84</v>
      </c>
      <c r="M44" s="196">
        <v>0</v>
      </c>
      <c r="N44" s="196">
        <v>28.86</v>
      </c>
      <c r="O44" s="196">
        <v>24.23</v>
      </c>
      <c r="P44" s="196">
        <v>59.88</v>
      </c>
      <c r="Q44" s="196">
        <v>5.33</v>
      </c>
      <c r="R44" s="196">
        <v>10.36</v>
      </c>
      <c r="S44" s="196">
        <v>6.45</v>
      </c>
      <c r="T44" s="196">
        <v>0</v>
      </c>
      <c r="U44" s="196">
        <v>320</v>
      </c>
      <c r="V44" s="196">
        <v>5.07</v>
      </c>
      <c r="W44" s="196">
        <v>11.34</v>
      </c>
      <c r="X44" s="196">
        <v>36.049999999999997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-1.26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67.989999999999995</v>
      </c>
      <c r="AQ44" s="196">
        <v>22.04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157.08000000000001</v>
      </c>
      <c r="L45" s="196">
        <v>41.84</v>
      </c>
      <c r="M45" s="196">
        <v>0</v>
      </c>
      <c r="N45" s="196">
        <v>28.86</v>
      </c>
      <c r="O45" s="196">
        <v>24.23</v>
      </c>
      <c r="P45" s="196">
        <v>59.88</v>
      </c>
      <c r="Q45" s="196">
        <v>5.33</v>
      </c>
      <c r="R45" s="196">
        <v>10.36</v>
      </c>
      <c r="S45" s="196">
        <v>6.45</v>
      </c>
      <c r="T45" s="196">
        <v>0</v>
      </c>
      <c r="U45" s="196">
        <v>320</v>
      </c>
      <c r="V45" s="196">
        <v>5.07</v>
      </c>
      <c r="W45" s="196">
        <v>11.34</v>
      </c>
      <c r="X45" s="196">
        <v>36.049999999999997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-1.26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67.989999999999995</v>
      </c>
      <c r="AQ45" s="196">
        <v>22.04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157.07</v>
      </c>
      <c r="L46" s="196">
        <v>41.84</v>
      </c>
      <c r="M46" s="196">
        <v>0</v>
      </c>
      <c r="N46" s="196">
        <v>28.86</v>
      </c>
      <c r="O46" s="196">
        <v>24.23</v>
      </c>
      <c r="P46" s="196">
        <v>59.88</v>
      </c>
      <c r="Q46" s="196">
        <v>5.33</v>
      </c>
      <c r="R46" s="196">
        <v>10.36</v>
      </c>
      <c r="S46" s="196">
        <v>6.45</v>
      </c>
      <c r="T46" s="196">
        <v>0</v>
      </c>
      <c r="U46" s="196">
        <v>320</v>
      </c>
      <c r="V46" s="196">
        <v>5.07</v>
      </c>
      <c r="W46" s="196">
        <v>11.34</v>
      </c>
      <c r="X46" s="196">
        <v>36.049999999999997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-1.26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67.989999999999995</v>
      </c>
      <c r="AQ46" s="196">
        <v>22.04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115.44</v>
      </c>
      <c r="L47" s="196">
        <v>41.84</v>
      </c>
      <c r="M47" s="196">
        <v>0</v>
      </c>
      <c r="N47" s="196">
        <v>28.86</v>
      </c>
      <c r="O47" s="196">
        <v>24.23</v>
      </c>
      <c r="P47" s="196">
        <v>59.88</v>
      </c>
      <c r="Q47" s="196">
        <v>5.33</v>
      </c>
      <c r="R47" s="196">
        <v>10.36</v>
      </c>
      <c r="S47" s="196">
        <v>6.45</v>
      </c>
      <c r="T47" s="196">
        <v>0</v>
      </c>
      <c r="U47" s="196">
        <v>320</v>
      </c>
      <c r="V47" s="196">
        <v>5.07</v>
      </c>
      <c r="W47" s="196">
        <v>11.34</v>
      </c>
      <c r="X47" s="196">
        <v>36.049999999999997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-1.26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60.31</v>
      </c>
      <c r="AQ47" s="196">
        <v>22.04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134.68</v>
      </c>
      <c r="L48" s="196">
        <v>41.84</v>
      </c>
      <c r="M48" s="196">
        <v>0</v>
      </c>
      <c r="N48" s="196">
        <v>28.86</v>
      </c>
      <c r="O48" s="196">
        <v>24.23</v>
      </c>
      <c r="P48" s="196">
        <v>59.88</v>
      </c>
      <c r="Q48" s="196">
        <v>5.33</v>
      </c>
      <c r="R48" s="196">
        <v>10.36</v>
      </c>
      <c r="S48" s="196">
        <v>6.45</v>
      </c>
      <c r="T48" s="196">
        <v>0</v>
      </c>
      <c r="U48" s="196">
        <v>320</v>
      </c>
      <c r="V48" s="196">
        <v>5.07</v>
      </c>
      <c r="W48" s="196">
        <v>11.34</v>
      </c>
      <c r="X48" s="196">
        <v>36.049999999999997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-1.26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60.31</v>
      </c>
      <c r="AQ48" s="196">
        <v>22.04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157.08000000000001</v>
      </c>
      <c r="L49" s="196">
        <v>43.49</v>
      </c>
      <c r="M49" s="196">
        <v>0</v>
      </c>
      <c r="N49" s="196">
        <v>28.86</v>
      </c>
      <c r="O49" s="196">
        <v>24.23</v>
      </c>
      <c r="P49" s="196">
        <v>59.88</v>
      </c>
      <c r="Q49" s="196">
        <v>5.33</v>
      </c>
      <c r="R49" s="196">
        <v>10.36</v>
      </c>
      <c r="S49" s="196">
        <v>6.45</v>
      </c>
      <c r="T49" s="196">
        <v>0</v>
      </c>
      <c r="U49" s="196">
        <v>320</v>
      </c>
      <c r="V49" s="196">
        <v>5.07</v>
      </c>
      <c r="W49" s="196">
        <v>11.34</v>
      </c>
      <c r="X49" s="196">
        <v>36.049999999999997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-1.26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60.31</v>
      </c>
      <c r="AQ49" s="196">
        <v>22.04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139.49</v>
      </c>
      <c r="L50" s="196">
        <v>42.33</v>
      </c>
      <c r="M50" s="196">
        <v>0</v>
      </c>
      <c r="N50" s="196">
        <v>28.86</v>
      </c>
      <c r="O50" s="196">
        <v>24.23</v>
      </c>
      <c r="P50" s="196">
        <v>59.88</v>
      </c>
      <c r="Q50" s="196">
        <v>5.33</v>
      </c>
      <c r="R50" s="196">
        <v>10.36</v>
      </c>
      <c r="S50" s="196">
        <v>6.45</v>
      </c>
      <c r="T50" s="196">
        <v>0</v>
      </c>
      <c r="U50" s="196">
        <v>320</v>
      </c>
      <c r="V50" s="196">
        <v>5.07</v>
      </c>
      <c r="W50" s="196">
        <v>11.34</v>
      </c>
      <c r="X50" s="196">
        <v>36.049999999999997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-1.26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60.31</v>
      </c>
      <c r="AQ50" s="196">
        <v>22.04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157.08000000000001</v>
      </c>
      <c r="L51" s="196">
        <v>41.84</v>
      </c>
      <c r="M51" s="196">
        <v>0</v>
      </c>
      <c r="N51" s="196">
        <v>28.86</v>
      </c>
      <c r="O51" s="196">
        <v>24.23</v>
      </c>
      <c r="P51" s="196">
        <v>59.88</v>
      </c>
      <c r="Q51" s="196">
        <v>5.33</v>
      </c>
      <c r="R51" s="196">
        <v>10.36</v>
      </c>
      <c r="S51" s="196">
        <v>6.45</v>
      </c>
      <c r="T51" s="196">
        <v>0</v>
      </c>
      <c r="U51" s="196">
        <v>320</v>
      </c>
      <c r="V51" s="196">
        <v>5.07</v>
      </c>
      <c r="W51" s="196">
        <v>11.34</v>
      </c>
      <c r="X51" s="196">
        <v>36.049999999999997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-1.26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60.31</v>
      </c>
      <c r="AQ51" s="196">
        <v>22.04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129.87</v>
      </c>
      <c r="L52" s="196">
        <v>41.84</v>
      </c>
      <c r="M52" s="196">
        <v>0</v>
      </c>
      <c r="N52" s="196">
        <v>28.86</v>
      </c>
      <c r="O52" s="196">
        <v>24.23</v>
      </c>
      <c r="P52" s="196">
        <v>59.88</v>
      </c>
      <c r="Q52" s="196">
        <v>5.33</v>
      </c>
      <c r="R52" s="196">
        <v>10.36</v>
      </c>
      <c r="S52" s="196">
        <v>6.45</v>
      </c>
      <c r="T52" s="196">
        <v>0</v>
      </c>
      <c r="U52" s="196">
        <v>320</v>
      </c>
      <c r="V52" s="196">
        <v>5.07</v>
      </c>
      <c r="W52" s="196">
        <v>11.34</v>
      </c>
      <c r="X52" s="196">
        <v>36.049999999999997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-1.26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60.31</v>
      </c>
      <c r="AQ52" s="196">
        <v>22.04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115.44</v>
      </c>
      <c r="L53" s="196">
        <v>41.84</v>
      </c>
      <c r="M53" s="196">
        <v>0</v>
      </c>
      <c r="N53" s="196">
        <v>28.86</v>
      </c>
      <c r="O53" s="196">
        <v>24.23</v>
      </c>
      <c r="P53" s="196">
        <v>59.88</v>
      </c>
      <c r="Q53" s="196">
        <v>5.33</v>
      </c>
      <c r="R53" s="196">
        <v>10.36</v>
      </c>
      <c r="S53" s="196">
        <v>6.45</v>
      </c>
      <c r="T53" s="196">
        <v>0</v>
      </c>
      <c r="U53" s="196">
        <v>320</v>
      </c>
      <c r="V53" s="196">
        <v>5.07</v>
      </c>
      <c r="W53" s="196">
        <v>11.34</v>
      </c>
      <c r="X53" s="196">
        <v>36.049999999999997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-1.26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60.31</v>
      </c>
      <c r="AQ53" s="196">
        <v>22.04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105.82</v>
      </c>
      <c r="L54" s="196">
        <v>41.84</v>
      </c>
      <c r="M54" s="196">
        <v>0</v>
      </c>
      <c r="N54" s="196">
        <v>28.86</v>
      </c>
      <c r="O54" s="196">
        <v>24.23</v>
      </c>
      <c r="P54" s="196">
        <v>59.88</v>
      </c>
      <c r="Q54" s="196">
        <v>5.33</v>
      </c>
      <c r="R54" s="196">
        <v>10.36</v>
      </c>
      <c r="S54" s="196">
        <v>6.45</v>
      </c>
      <c r="T54" s="196">
        <v>0</v>
      </c>
      <c r="U54" s="196">
        <v>320</v>
      </c>
      <c r="V54" s="196">
        <v>5.07</v>
      </c>
      <c r="W54" s="196">
        <v>11.34</v>
      </c>
      <c r="X54" s="196">
        <v>36.049999999999997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-1.26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60.31</v>
      </c>
      <c r="AQ54" s="196">
        <v>22.04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88.51</v>
      </c>
      <c r="L55" s="196">
        <v>41.84</v>
      </c>
      <c r="M55" s="196">
        <v>0</v>
      </c>
      <c r="N55" s="196">
        <v>28.86</v>
      </c>
      <c r="O55" s="196">
        <v>24.23</v>
      </c>
      <c r="P55" s="196">
        <v>59.88</v>
      </c>
      <c r="Q55" s="196">
        <v>5.33</v>
      </c>
      <c r="R55" s="196">
        <v>10.36</v>
      </c>
      <c r="S55" s="196">
        <v>6.45</v>
      </c>
      <c r="T55" s="196">
        <v>0</v>
      </c>
      <c r="U55" s="196">
        <v>320</v>
      </c>
      <c r="V55" s="196">
        <v>5.07</v>
      </c>
      <c r="W55" s="196">
        <v>11.34</v>
      </c>
      <c r="X55" s="196">
        <v>36.049999999999997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-1.26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60.31</v>
      </c>
      <c r="AQ55" s="196">
        <v>22.04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88.51</v>
      </c>
      <c r="L56" s="196">
        <v>41.84</v>
      </c>
      <c r="M56" s="196">
        <v>0</v>
      </c>
      <c r="N56" s="196">
        <v>28.86</v>
      </c>
      <c r="O56" s="196">
        <v>24.23</v>
      </c>
      <c r="P56" s="196">
        <v>59.88</v>
      </c>
      <c r="Q56" s="196">
        <v>5.33</v>
      </c>
      <c r="R56" s="196">
        <v>10.36</v>
      </c>
      <c r="S56" s="196">
        <v>6.45</v>
      </c>
      <c r="T56" s="196">
        <v>0</v>
      </c>
      <c r="U56" s="196">
        <v>320</v>
      </c>
      <c r="V56" s="196">
        <v>5.07</v>
      </c>
      <c r="W56" s="196">
        <v>11.34</v>
      </c>
      <c r="X56" s="196">
        <v>36.049999999999997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-1.26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60.31</v>
      </c>
      <c r="AQ56" s="196">
        <v>22.04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88.51</v>
      </c>
      <c r="L57" s="196">
        <v>24.05</v>
      </c>
      <c r="M57" s="196">
        <v>0</v>
      </c>
      <c r="N57" s="196">
        <v>28.86</v>
      </c>
      <c r="O57" s="196">
        <v>24.23</v>
      </c>
      <c r="P57" s="196">
        <v>59.88</v>
      </c>
      <c r="Q57" s="196">
        <v>3.37</v>
      </c>
      <c r="R57" s="196">
        <v>10.36</v>
      </c>
      <c r="S57" s="196">
        <v>3.37</v>
      </c>
      <c r="T57" s="196">
        <v>0</v>
      </c>
      <c r="U57" s="196">
        <v>320</v>
      </c>
      <c r="V57" s="196">
        <v>5.07</v>
      </c>
      <c r="W57" s="196">
        <v>11.34</v>
      </c>
      <c r="X57" s="196">
        <v>36.049999999999997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-1.26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60.31</v>
      </c>
      <c r="AQ57" s="196">
        <v>11.54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88.51</v>
      </c>
      <c r="L58" s="196">
        <v>24.05</v>
      </c>
      <c r="M58" s="196">
        <v>0</v>
      </c>
      <c r="N58" s="196">
        <v>28.86</v>
      </c>
      <c r="O58" s="196">
        <v>24.23</v>
      </c>
      <c r="P58" s="196">
        <v>59.88</v>
      </c>
      <c r="Q58" s="196">
        <v>3.37</v>
      </c>
      <c r="R58" s="196">
        <v>6.74</v>
      </c>
      <c r="S58" s="196">
        <v>3.37</v>
      </c>
      <c r="T58" s="196">
        <v>0</v>
      </c>
      <c r="U58" s="196">
        <v>320</v>
      </c>
      <c r="V58" s="196">
        <v>3.37</v>
      </c>
      <c r="W58" s="196">
        <v>11.34</v>
      </c>
      <c r="X58" s="196">
        <v>36.049999999999997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-1.26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60.31</v>
      </c>
      <c r="AQ58" s="196">
        <v>11.54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88.51</v>
      </c>
      <c r="L59" s="196">
        <v>24.05</v>
      </c>
      <c r="M59" s="196">
        <v>0</v>
      </c>
      <c r="N59" s="196">
        <v>28.86</v>
      </c>
      <c r="O59" s="196">
        <v>24.23</v>
      </c>
      <c r="P59" s="196">
        <v>59.88</v>
      </c>
      <c r="Q59" s="196">
        <v>3.37</v>
      </c>
      <c r="R59" s="196">
        <v>6.74</v>
      </c>
      <c r="S59" s="196">
        <v>3.37</v>
      </c>
      <c r="T59" s="196">
        <v>0</v>
      </c>
      <c r="U59" s="196">
        <v>320</v>
      </c>
      <c r="V59" s="196">
        <v>3.37</v>
      </c>
      <c r="W59" s="196">
        <v>11.34</v>
      </c>
      <c r="X59" s="196">
        <v>36.049999999999997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-1.26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60.31</v>
      </c>
      <c r="AQ59" s="196">
        <v>11.54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88.51</v>
      </c>
      <c r="L60" s="196">
        <v>24.05</v>
      </c>
      <c r="M60" s="196">
        <v>0</v>
      </c>
      <c r="N60" s="196">
        <v>28.86</v>
      </c>
      <c r="O60" s="196">
        <v>24.23</v>
      </c>
      <c r="P60" s="196">
        <v>59.88</v>
      </c>
      <c r="Q60" s="196">
        <v>3.37</v>
      </c>
      <c r="R60" s="196">
        <v>6.74</v>
      </c>
      <c r="S60" s="196">
        <v>3.37</v>
      </c>
      <c r="T60" s="196">
        <v>0</v>
      </c>
      <c r="U60" s="196">
        <v>320</v>
      </c>
      <c r="V60" s="196">
        <v>3.37</v>
      </c>
      <c r="W60" s="196">
        <v>11.34</v>
      </c>
      <c r="X60" s="196">
        <v>36.049999999999997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-1.26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60.31</v>
      </c>
      <c r="AQ60" s="196">
        <v>11.54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87.89</v>
      </c>
      <c r="L61" s="196">
        <v>41.84</v>
      </c>
      <c r="M61" s="196">
        <v>0</v>
      </c>
      <c r="N61" s="196">
        <v>28.86</v>
      </c>
      <c r="O61" s="196">
        <v>24.23</v>
      </c>
      <c r="P61" s="196">
        <v>59.88</v>
      </c>
      <c r="Q61" s="196">
        <v>5.33</v>
      </c>
      <c r="R61" s="196">
        <v>10.27</v>
      </c>
      <c r="S61" s="196">
        <v>6.34</v>
      </c>
      <c r="T61" s="196">
        <v>0</v>
      </c>
      <c r="U61" s="196">
        <v>320</v>
      </c>
      <c r="V61" s="196">
        <v>5.07</v>
      </c>
      <c r="W61" s="196">
        <v>11.34</v>
      </c>
      <c r="X61" s="196">
        <v>36.049999999999997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-1.26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60.31</v>
      </c>
      <c r="AQ61" s="196">
        <v>11.54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88.5</v>
      </c>
      <c r="L62" s="196">
        <v>41.84</v>
      </c>
      <c r="M62" s="196">
        <v>0</v>
      </c>
      <c r="N62" s="196">
        <v>28.86</v>
      </c>
      <c r="O62" s="196">
        <v>24.23</v>
      </c>
      <c r="P62" s="196">
        <v>59.88</v>
      </c>
      <c r="Q62" s="196">
        <v>5.33</v>
      </c>
      <c r="R62" s="196">
        <v>10.36</v>
      </c>
      <c r="S62" s="196">
        <v>6.45</v>
      </c>
      <c r="T62" s="196">
        <v>0</v>
      </c>
      <c r="U62" s="196">
        <v>320</v>
      </c>
      <c r="V62" s="196">
        <v>5.07</v>
      </c>
      <c r="W62" s="196">
        <v>11.34</v>
      </c>
      <c r="X62" s="196">
        <v>36.049999999999997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-1.26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60.31</v>
      </c>
      <c r="AQ62" s="196">
        <v>11.54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88.5</v>
      </c>
      <c r="L63" s="196">
        <v>41.84</v>
      </c>
      <c r="M63" s="196">
        <v>0</v>
      </c>
      <c r="N63" s="196">
        <v>28.86</v>
      </c>
      <c r="O63" s="196">
        <v>24.23</v>
      </c>
      <c r="P63" s="196">
        <v>59.88</v>
      </c>
      <c r="Q63" s="196">
        <v>5.33</v>
      </c>
      <c r="R63" s="196">
        <v>10.36</v>
      </c>
      <c r="S63" s="196">
        <v>6.45</v>
      </c>
      <c r="T63" s="196">
        <v>0</v>
      </c>
      <c r="U63" s="196">
        <v>320</v>
      </c>
      <c r="V63" s="196">
        <v>5.07</v>
      </c>
      <c r="W63" s="196">
        <v>11.34</v>
      </c>
      <c r="X63" s="196">
        <v>36.049999999999997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-1.26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60.31</v>
      </c>
      <c r="AQ63" s="196">
        <v>22.04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156.44999999999999</v>
      </c>
      <c r="L64" s="196">
        <v>41.84</v>
      </c>
      <c r="M64" s="196">
        <v>0</v>
      </c>
      <c r="N64" s="196">
        <v>28.86</v>
      </c>
      <c r="O64" s="196">
        <v>24.23</v>
      </c>
      <c r="P64" s="196">
        <v>59.88</v>
      </c>
      <c r="Q64" s="196">
        <v>5.33</v>
      </c>
      <c r="R64" s="196">
        <v>10.36</v>
      </c>
      <c r="S64" s="196">
        <v>6.45</v>
      </c>
      <c r="T64" s="196">
        <v>0</v>
      </c>
      <c r="U64" s="196">
        <v>320</v>
      </c>
      <c r="V64" s="196">
        <v>5.07</v>
      </c>
      <c r="W64" s="196">
        <v>11.34</v>
      </c>
      <c r="X64" s="196">
        <v>36.049999999999997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-1.26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60.31</v>
      </c>
      <c r="AQ64" s="196">
        <v>22.04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157.08000000000001</v>
      </c>
      <c r="L65" s="196">
        <v>41.84</v>
      </c>
      <c r="M65" s="196">
        <v>0</v>
      </c>
      <c r="N65" s="196">
        <v>28.86</v>
      </c>
      <c r="O65" s="196">
        <v>24.23</v>
      </c>
      <c r="P65" s="196">
        <v>59.88</v>
      </c>
      <c r="Q65" s="196">
        <v>5.33</v>
      </c>
      <c r="R65" s="196">
        <v>10.36</v>
      </c>
      <c r="S65" s="196">
        <v>6.45</v>
      </c>
      <c r="T65" s="196">
        <v>0</v>
      </c>
      <c r="U65" s="196">
        <v>320</v>
      </c>
      <c r="V65" s="196">
        <v>5.07</v>
      </c>
      <c r="W65" s="196">
        <v>11.34</v>
      </c>
      <c r="X65" s="196">
        <v>36.049999999999997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-1.26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60.31</v>
      </c>
      <c r="AQ65" s="196">
        <v>22.04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157.08000000000001</v>
      </c>
      <c r="L66" s="196">
        <v>41.84</v>
      </c>
      <c r="M66" s="196">
        <v>0</v>
      </c>
      <c r="N66" s="196">
        <v>28.86</v>
      </c>
      <c r="O66" s="196">
        <v>24.23</v>
      </c>
      <c r="P66" s="196">
        <v>59.88</v>
      </c>
      <c r="Q66" s="196">
        <v>5.33</v>
      </c>
      <c r="R66" s="196">
        <v>10.36</v>
      </c>
      <c r="S66" s="196">
        <v>6.45</v>
      </c>
      <c r="T66" s="196">
        <v>0</v>
      </c>
      <c r="U66" s="196">
        <v>320</v>
      </c>
      <c r="V66" s="196">
        <v>5.07</v>
      </c>
      <c r="W66" s="196">
        <v>11.34</v>
      </c>
      <c r="X66" s="196">
        <v>36.049999999999997</v>
      </c>
      <c r="Y66" s="196">
        <v>0</v>
      </c>
      <c r="Z66">
        <v>0</v>
      </c>
      <c r="AA66" s="196">
        <v>0</v>
      </c>
      <c r="AB66" s="196">
        <v>6.77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-1.26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60.31</v>
      </c>
      <c r="AQ66" s="196">
        <v>22.04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157.08000000000001</v>
      </c>
      <c r="L67" s="196">
        <v>41.84</v>
      </c>
      <c r="M67" s="196">
        <v>0</v>
      </c>
      <c r="N67" s="196">
        <v>28.86</v>
      </c>
      <c r="O67" s="196">
        <v>24.23</v>
      </c>
      <c r="P67" s="196">
        <v>59.88</v>
      </c>
      <c r="Q67" s="196">
        <v>5.33</v>
      </c>
      <c r="R67" s="196">
        <v>10.36</v>
      </c>
      <c r="S67" s="196">
        <v>6.45</v>
      </c>
      <c r="T67" s="196">
        <v>0</v>
      </c>
      <c r="U67" s="196">
        <v>320</v>
      </c>
      <c r="V67" s="196">
        <v>5.07</v>
      </c>
      <c r="W67" s="196">
        <v>11.34</v>
      </c>
      <c r="X67" s="196">
        <v>36.049999999999997</v>
      </c>
      <c r="Y67" s="196">
        <v>0</v>
      </c>
      <c r="Z67">
        <v>0</v>
      </c>
      <c r="AA67" s="196">
        <v>0</v>
      </c>
      <c r="AB67" s="196">
        <v>6.77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-1.26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60.31</v>
      </c>
      <c r="AQ67" s="196">
        <v>22.04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157.08000000000001</v>
      </c>
      <c r="L68" s="196">
        <v>41.84</v>
      </c>
      <c r="M68" s="196">
        <v>0</v>
      </c>
      <c r="N68" s="196">
        <v>28.86</v>
      </c>
      <c r="O68" s="196">
        <v>24.23</v>
      </c>
      <c r="P68" s="196">
        <v>59.88</v>
      </c>
      <c r="Q68" s="196">
        <v>5.33</v>
      </c>
      <c r="R68" s="196">
        <v>10.36</v>
      </c>
      <c r="S68" s="196">
        <v>6.45</v>
      </c>
      <c r="T68" s="196">
        <v>0</v>
      </c>
      <c r="U68" s="196">
        <v>320</v>
      </c>
      <c r="V68" s="196">
        <v>5.07</v>
      </c>
      <c r="W68" s="196">
        <v>11.34</v>
      </c>
      <c r="X68" s="196">
        <v>36.049999999999997</v>
      </c>
      <c r="Y68" s="196">
        <v>0</v>
      </c>
      <c r="Z68">
        <v>0</v>
      </c>
      <c r="AA68" s="196">
        <v>0</v>
      </c>
      <c r="AB68" s="196">
        <v>6.77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-1.26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60.31</v>
      </c>
      <c r="AQ68" s="196">
        <v>22.04</v>
      </c>
      <c r="AR68" s="196">
        <v>23.33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157.08000000000001</v>
      </c>
      <c r="L69" s="196">
        <v>41.84</v>
      </c>
      <c r="M69" s="196">
        <v>0</v>
      </c>
      <c r="N69" s="196">
        <v>28.86</v>
      </c>
      <c r="O69" s="196">
        <v>24.23</v>
      </c>
      <c r="P69" s="196">
        <v>59.88</v>
      </c>
      <c r="Q69" s="196">
        <v>5.33</v>
      </c>
      <c r="R69" s="196">
        <v>10.36</v>
      </c>
      <c r="S69" s="196">
        <v>6.45</v>
      </c>
      <c r="T69" s="196">
        <v>0</v>
      </c>
      <c r="U69" s="196">
        <v>320</v>
      </c>
      <c r="V69" s="196">
        <v>5.07</v>
      </c>
      <c r="W69" s="196">
        <v>11.34</v>
      </c>
      <c r="X69" s="196">
        <v>36.049999999999997</v>
      </c>
      <c r="Y69" s="196">
        <v>0</v>
      </c>
      <c r="Z69">
        <v>0</v>
      </c>
      <c r="AA69" s="196">
        <v>0</v>
      </c>
      <c r="AB69" s="196">
        <v>6.77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-1.26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60.31</v>
      </c>
      <c r="AQ69" s="196">
        <v>22.04</v>
      </c>
      <c r="AR69" s="196">
        <v>18.66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157.08000000000001</v>
      </c>
      <c r="L70" s="196">
        <v>41.84</v>
      </c>
      <c r="M70" s="196">
        <v>0</v>
      </c>
      <c r="N70" s="196">
        <v>28.86</v>
      </c>
      <c r="O70" s="196">
        <v>24.23</v>
      </c>
      <c r="P70" s="196">
        <v>59.88</v>
      </c>
      <c r="Q70" s="196">
        <v>5.33</v>
      </c>
      <c r="R70" s="196">
        <v>10.36</v>
      </c>
      <c r="S70" s="196">
        <v>6.45</v>
      </c>
      <c r="T70" s="196">
        <v>0</v>
      </c>
      <c r="U70" s="196">
        <v>320</v>
      </c>
      <c r="V70" s="196">
        <v>5.07</v>
      </c>
      <c r="W70" s="196">
        <v>11.34</v>
      </c>
      <c r="X70" s="196">
        <v>36.049999999999997</v>
      </c>
      <c r="Y70" s="196">
        <v>0</v>
      </c>
      <c r="Z70">
        <v>0</v>
      </c>
      <c r="AA70" s="196">
        <v>0</v>
      </c>
      <c r="AB70" s="196">
        <v>6.77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-1.26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60.31</v>
      </c>
      <c r="AQ70" s="196">
        <v>22.04</v>
      </c>
      <c r="AR70" s="196">
        <v>11.59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157.08000000000001</v>
      </c>
      <c r="L71" s="196">
        <v>41.84</v>
      </c>
      <c r="M71" s="196">
        <v>0</v>
      </c>
      <c r="N71" s="196">
        <v>28.86</v>
      </c>
      <c r="O71" s="196">
        <v>24.23</v>
      </c>
      <c r="P71" s="196">
        <v>59.88</v>
      </c>
      <c r="Q71" s="196">
        <v>5.33</v>
      </c>
      <c r="R71" s="196">
        <v>10.36</v>
      </c>
      <c r="S71" s="196">
        <v>6.45</v>
      </c>
      <c r="T71" s="196">
        <v>0</v>
      </c>
      <c r="U71" s="196">
        <v>320</v>
      </c>
      <c r="V71" s="196">
        <v>5.07</v>
      </c>
      <c r="W71" s="196">
        <v>11.34</v>
      </c>
      <c r="X71" s="196">
        <v>36.049999999999997</v>
      </c>
      <c r="Y71" s="196">
        <v>0</v>
      </c>
      <c r="Z71">
        <v>0</v>
      </c>
      <c r="AA71" s="196">
        <v>0</v>
      </c>
      <c r="AB71" s="196">
        <v>6.77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-1.26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60.31</v>
      </c>
      <c r="AQ71" s="196">
        <v>22.04</v>
      </c>
      <c r="AR71" s="196">
        <v>5.99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157.08000000000001</v>
      </c>
      <c r="L72" s="196">
        <v>41.84</v>
      </c>
      <c r="M72" s="196">
        <v>0</v>
      </c>
      <c r="N72" s="196">
        <v>28.86</v>
      </c>
      <c r="O72" s="196">
        <v>24.23</v>
      </c>
      <c r="P72" s="196">
        <v>59.88</v>
      </c>
      <c r="Q72" s="196">
        <v>5.33</v>
      </c>
      <c r="R72" s="196">
        <v>10.36</v>
      </c>
      <c r="S72" s="196">
        <v>6.45</v>
      </c>
      <c r="T72" s="196">
        <v>0</v>
      </c>
      <c r="U72" s="196">
        <v>320</v>
      </c>
      <c r="V72" s="196">
        <v>5.07</v>
      </c>
      <c r="W72" s="196">
        <v>11.34</v>
      </c>
      <c r="X72" s="196">
        <v>36.049999999999997</v>
      </c>
      <c r="Y72" s="196">
        <v>0</v>
      </c>
      <c r="Z72">
        <v>0</v>
      </c>
      <c r="AA72" s="196">
        <v>0</v>
      </c>
      <c r="AB72" s="196">
        <v>6.77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-1.26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60.31</v>
      </c>
      <c r="AQ72" s="196">
        <v>22.04</v>
      </c>
      <c r="AR72" s="196">
        <v>1.88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157.08000000000001</v>
      </c>
      <c r="L73" s="196">
        <v>41.84</v>
      </c>
      <c r="M73" s="196">
        <v>0</v>
      </c>
      <c r="N73" s="196">
        <v>28.86</v>
      </c>
      <c r="O73" s="196">
        <v>24.23</v>
      </c>
      <c r="P73" s="196">
        <v>59.88</v>
      </c>
      <c r="Q73" s="196">
        <v>5.33</v>
      </c>
      <c r="R73" s="196">
        <v>10.36</v>
      </c>
      <c r="S73" s="196">
        <v>6.45</v>
      </c>
      <c r="T73" s="196">
        <v>0</v>
      </c>
      <c r="U73" s="196">
        <v>320</v>
      </c>
      <c r="V73" s="196">
        <v>5.07</v>
      </c>
      <c r="W73" s="196">
        <v>11.34</v>
      </c>
      <c r="X73" s="196">
        <v>36.049999999999997</v>
      </c>
      <c r="Y73" s="196">
        <v>0</v>
      </c>
      <c r="Z73">
        <v>0</v>
      </c>
      <c r="AA73" s="196">
        <v>0</v>
      </c>
      <c r="AB73" s="196">
        <v>6.77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-1.26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67.989999999999995</v>
      </c>
      <c r="AQ73" s="196">
        <v>22.04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157.08000000000001</v>
      </c>
      <c r="L74" s="196">
        <v>41.84</v>
      </c>
      <c r="M74" s="196">
        <v>0</v>
      </c>
      <c r="N74" s="196">
        <v>28.86</v>
      </c>
      <c r="O74" s="196">
        <v>24.23</v>
      </c>
      <c r="P74" s="196">
        <v>59.88</v>
      </c>
      <c r="Q74" s="196">
        <v>5.33</v>
      </c>
      <c r="R74" s="196">
        <v>10.36</v>
      </c>
      <c r="S74" s="196">
        <v>6.45</v>
      </c>
      <c r="T74" s="196">
        <v>0</v>
      </c>
      <c r="U74" s="196">
        <v>320</v>
      </c>
      <c r="V74" s="196">
        <v>5.07</v>
      </c>
      <c r="W74" s="196">
        <v>11.34</v>
      </c>
      <c r="X74" s="196">
        <v>36.049999999999997</v>
      </c>
      <c r="Y74" s="196">
        <v>0</v>
      </c>
      <c r="Z74">
        <v>0</v>
      </c>
      <c r="AA74" s="196">
        <v>0</v>
      </c>
      <c r="AB74" s="196">
        <v>6.77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-1.26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67.989999999999995</v>
      </c>
      <c r="AQ74" s="196">
        <v>22.04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157.08000000000001</v>
      </c>
      <c r="L75" s="196">
        <v>41.84</v>
      </c>
      <c r="M75" s="196">
        <v>0</v>
      </c>
      <c r="N75" s="196">
        <v>28.86</v>
      </c>
      <c r="O75" s="196">
        <v>24.23</v>
      </c>
      <c r="P75" s="196">
        <v>59.88</v>
      </c>
      <c r="Q75" s="196">
        <v>5.33</v>
      </c>
      <c r="R75" s="196">
        <v>10.36</v>
      </c>
      <c r="S75" s="196">
        <v>6.45</v>
      </c>
      <c r="T75" s="196">
        <v>0</v>
      </c>
      <c r="U75" s="196">
        <v>320</v>
      </c>
      <c r="V75" s="196">
        <v>5.07</v>
      </c>
      <c r="W75" s="196">
        <v>11.34</v>
      </c>
      <c r="X75" s="196">
        <v>36.049999999999997</v>
      </c>
      <c r="Y75" s="196">
        <v>0</v>
      </c>
      <c r="Z75">
        <v>0</v>
      </c>
      <c r="AA75" s="196">
        <v>0</v>
      </c>
      <c r="AB75" s="196">
        <v>6.77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-1.26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67.989999999999995</v>
      </c>
      <c r="AQ75" s="196">
        <v>22.04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157.08000000000001</v>
      </c>
      <c r="L76" s="196">
        <v>41.84</v>
      </c>
      <c r="M76" s="196">
        <v>0</v>
      </c>
      <c r="N76" s="196">
        <v>28.86</v>
      </c>
      <c r="O76" s="196">
        <v>24.23</v>
      </c>
      <c r="P76" s="196">
        <v>59.88</v>
      </c>
      <c r="Q76" s="196">
        <v>5.33</v>
      </c>
      <c r="R76" s="196">
        <v>10.36</v>
      </c>
      <c r="S76" s="196">
        <v>6.45</v>
      </c>
      <c r="T76" s="196">
        <v>0</v>
      </c>
      <c r="U76" s="196">
        <v>320</v>
      </c>
      <c r="V76" s="196">
        <v>5.07</v>
      </c>
      <c r="W76" s="196">
        <v>11.34</v>
      </c>
      <c r="X76" s="196">
        <v>36.049999999999997</v>
      </c>
      <c r="Y76" s="196">
        <v>0</v>
      </c>
      <c r="Z76">
        <v>0</v>
      </c>
      <c r="AA76" s="196">
        <v>8.6199999999999992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-1.26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67.989999999999995</v>
      </c>
      <c r="AQ76" s="196">
        <v>22.04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157.08000000000001</v>
      </c>
      <c r="L77" s="196">
        <v>41.84</v>
      </c>
      <c r="M77" s="196">
        <v>0</v>
      </c>
      <c r="N77" s="196">
        <v>28.86</v>
      </c>
      <c r="O77" s="196">
        <v>24.23</v>
      </c>
      <c r="P77" s="196">
        <v>59.88</v>
      </c>
      <c r="Q77" s="196">
        <v>5.33</v>
      </c>
      <c r="R77" s="196">
        <v>10.36</v>
      </c>
      <c r="S77" s="196">
        <v>6.45</v>
      </c>
      <c r="T77" s="196">
        <v>0</v>
      </c>
      <c r="U77" s="196">
        <v>320</v>
      </c>
      <c r="V77" s="196">
        <v>5.07</v>
      </c>
      <c r="W77" s="196">
        <v>11.34</v>
      </c>
      <c r="X77" s="196">
        <v>36.049999999999997</v>
      </c>
      <c r="Y77" s="196">
        <v>0</v>
      </c>
      <c r="Z77">
        <v>0</v>
      </c>
      <c r="AA77" s="196">
        <v>8.6199999999999992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-1.26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67.989999999999995</v>
      </c>
      <c r="AQ77" s="196">
        <v>22.04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157.08000000000001</v>
      </c>
      <c r="L78" s="196">
        <v>41.84</v>
      </c>
      <c r="M78" s="196">
        <v>0</v>
      </c>
      <c r="N78" s="196">
        <v>28.86</v>
      </c>
      <c r="O78" s="196">
        <v>24.23</v>
      </c>
      <c r="P78" s="196">
        <v>59.88</v>
      </c>
      <c r="Q78" s="196">
        <v>5.33</v>
      </c>
      <c r="R78" s="196">
        <v>10.36</v>
      </c>
      <c r="S78" s="196">
        <v>6.45</v>
      </c>
      <c r="T78" s="196">
        <v>0</v>
      </c>
      <c r="U78" s="196">
        <v>320</v>
      </c>
      <c r="V78" s="196">
        <v>5.07</v>
      </c>
      <c r="W78" s="196">
        <v>11.34</v>
      </c>
      <c r="X78" s="196">
        <v>36.049999999999997</v>
      </c>
      <c r="Y78" s="196">
        <v>0</v>
      </c>
      <c r="Z78">
        <v>0</v>
      </c>
      <c r="AA78" s="196">
        <v>8.6199999999999992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-1.26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67.989999999999995</v>
      </c>
      <c r="AQ78" s="196">
        <v>22.04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157.08000000000001</v>
      </c>
      <c r="L79" s="196">
        <v>41.84</v>
      </c>
      <c r="M79" s="196">
        <v>0</v>
      </c>
      <c r="N79" s="196">
        <v>28.86</v>
      </c>
      <c r="O79" s="196">
        <v>24.23</v>
      </c>
      <c r="P79" s="196">
        <v>59.88</v>
      </c>
      <c r="Q79" s="196">
        <v>5.33</v>
      </c>
      <c r="R79" s="196">
        <v>10.36</v>
      </c>
      <c r="S79" s="196">
        <v>6.45</v>
      </c>
      <c r="T79" s="196">
        <v>0</v>
      </c>
      <c r="U79" s="196">
        <v>320</v>
      </c>
      <c r="V79" s="196">
        <v>5.07</v>
      </c>
      <c r="W79" s="196">
        <v>11.34</v>
      </c>
      <c r="X79" s="196">
        <v>36.049999999999997</v>
      </c>
      <c r="Y79" s="196">
        <v>0</v>
      </c>
      <c r="Z79">
        <v>0</v>
      </c>
      <c r="AA79" s="196">
        <v>8.6199999999999992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-1.26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67.989999999999995</v>
      </c>
      <c r="AQ79" s="196">
        <v>22.04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157.08000000000001</v>
      </c>
      <c r="L80" s="196">
        <v>41.84</v>
      </c>
      <c r="M80" s="196">
        <v>0</v>
      </c>
      <c r="N80" s="196">
        <v>28.86</v>
      </c>
      <c r="O80" s="196">
        <v>24.23</v>
      </c>
      <c r="P80" s="196">
        <v>59.88</v>
      </c>
      <c r="Q80" s="196">
        <v>5.33</v>
      </c>
      <c r="R80" s="196">
        <v>10.36</v>
      </c>
      <c r="S80" s="196">
        <v>6.45</v>
      </c>
      <c r="T80" s="196">
        <v>0</v>
      </c>
      <c r="U80" s="196">
        <v>320</v>
      </c>
      <c r="V80" s="196">
        <v>5.07</v>
      </c>
      <c r="W80" s="196">
        <v>11.34</v>
      </c>
      <c r="X80" s="196">
        <v>36.049999999999997</v>
      </c>
      <c r="Y80" s="196">
        <v>0</v>
      </c>
      <c r="Z80">
        <v>0</v>
      </c>
      <c r="AA80" s="196">
        <v>8.6199999999999992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-1.26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67.989999999999995</v>
      </c>
      <c r="AQ80" s="196">
        <v>22.04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157.08000000000001</v>
      </c>
      <c r="L81" s="196">
        <v>41.84</v>
      </c>
      <c r="M81" s="196">
        <v>0</v>
      </c>
      <c r="N81" s="196">
        <v>28.86</v>
      </c>
      <c r="O81" s="196">
        <v>24.23</v>
      </c>
      <c r="P81" s="196">
        <v>59.88</v>
      </c>
      <c r="Q81" s="196">
        <v>5.33</v>
      </c>
      <c r="R81" s="196">
        <v>10.36</v>
      </c>
      <c r="S81" s="196">
        <v>6.45</v>
      </c>
      <c r="T81" s="196">
        <v>0</v>
      </c>
      <c r="U81" s="196">
        <v>320</v>
      </c>
      <c r="V81" s="196">
        <v>5.07</v>
      </c>
      <c r="W81" s="196">
        <v>11.34</v>
      </c>
      <c r="X81" s="196">
        <v>36.049999999999997</v>
      </c>
      <c r="Y81" s="196">
        <v>0</v>
      </c>
      <c r="Z81">
        <v>0</v>
      </c>
      <c r="AA81" s="196">
        <v>8.6199999999999992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-1.26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67.989999999999995</v>
      </c>
      <c r="AQ81" s="196">
        <v>22.04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157.08000000000001</v>
      </c>
      <c r="L82" s="196">
        <v>41.84</v>
      </c>
      <c r="M82" s="196">
        <v>0</v>
      </c>
      <c r="N82" s="196">
        <v>28.86</v>
      </c>
      <c r="O82" s="196">
        <v>24.23</v>
      </c>
      <c r="P82" s="196">
        <v>59.88</v>
      </c>
      <c r="Q82" s="196">
        <v>5.33</v>
      </c>
      <c r="R82" s="196">
        <v>10.36</v>
      </c>
      <c r="S82" s="196">
        <v>6.45</v>
      </c>
      <c r="T82" s="196">
        <v>0</v>
      </c>
      <c r="U82" s="196">
        <v>320</v>
      </c>
      <c r="V82" s="196">
        <v>5.07</v>
      </c>
      <c r="W82" s="196">
        <v>11.34</v>
      </c>
      <c r="X82" s="196">
        <v>36.049999999999997</v>
      </c>
      <c r="Y82" s="196">
        <v>0</v>
      </c>
      <c r="Z82">
        <v>0</v>
      </c>
      <c r="AA82" s="196">
        <v>8.6199999999999992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-1.26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67.989999999999995</v>
      </c>
      <c r="AQ82" s="196">
        <v>22.04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157.08000000000001</v>
      </c>
      <c r="L83" s="196">
        <v>41.84</v>
      </c>
      <c r="M83" s="196">
        <v>0</v>
      </c>
      <c r="N83" s="196">
        <v>28.86</v>
      </c>
      <c r="O83" s="196">
        <v>24.23</v>
      </c>
      <c r="P83" s="196">
        <v>59.88</v>
      </c>
      <c r="Q83" s="196">
        <v>5.33</v>
      </c>
      <c r="R83" s="196">
        <v>10.36</v>
      </c>
      <c r="S83" s="196">
        <v>6.45</v>
      </c>
      <c r="T83" s="196">
        <v>0</v>
      </c>
      <c r="U83" s="196">
        <v>320</v>
      </c>
      <c r="V83" s="196">
        <v>5.07</v>
      </c>
      <c r="W83" s="196">
        <v>11.34</v>
      </c>
      <c r="X83" s="196">
        <v>36.049999999999997</v>
      </c>
      <c r="Y83" s="196">
        <v>0</v>
      </c>
      <c r="Z83">
        <v>0</v>
      </c>
      <c r="AA83" s="196">
        <v>8.6199999999999992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-1.26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67.989999999999995</v>
      </c>
      <c r="AQ83" s="196">
        <v>22.04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157.08000000000001</v>
      </c>
      <c r="L84" s="196">
        <v>41.84</v>
      </c>
      <c r="M84" s="196">
        <v>0</v>
      </c>
      <c r="N84" s="196">
        <v>28.86</v>
      </c>
      <c r="O84" s="196">
        <v>24.23</v>
      </c>
      <c r="P84" s="196">
        <v>59.88</v>
      </c>
      <c r="Q84" s="196">
        <v>5.33</v>
      </c>
      <c r="R84" s="196">
        <v>10.36</v>
      </c>
      <c r="S84" s="196">
        <v>6.45</v>
      </c>
      <c r="T84" s="196">
        <v>0</v>
      </c>
      <c r="U84" s="196">
        <v>320</v>
      </c>
      <c r="V84" s="196">
        <v>5.07</v>
      </c>
      <c r="W84" s="196">
        <v>11.34</v>
      </c>
      <c r="X84" s="196">
        <v>36.049999999999997</v>
      </c>
      <c r="Y84" s="196">
        <v>0</v>
      </c>
      <c r="Z84">
        <v>0</v>
      </c>
      <c r="AA84" s="196">
        <v>8.6199999999999992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-1.26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67.989999999999995</v>
      </c>
      <c r="AQ84" s="196">
        <v>22.04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157.08000000000001</v>
      </c>
      <c r="L85" s="196">
        <v>41.84</v>
      </c>
      <c r="M85" s="196">
        <v>0</v>
      </c>
      <c r="N85" s="196">
        <v>28.86</v>
      </c>
      <c r="O85" s="196">
        <v>24.23</v>
      </c>
      <c r="P85" s="196">
        <v>59.88</v>
      </c>
      <c r="Q85" s="196">
        <v>5.33</v>
      </c>
      <c r="R85" s="196">
        <v>10.36</v>
      </c>
      <c r="S85" s="196">
        <v>6.45</v>
      </c>
      <c r="T85" s="196">
        <v>0</v>
      </c>
      <c r="U85" s="196">
        <v>320</v>
      </c>
      <c r="V85" s="196">
        <v>5.07</v>
      </c>
      <c r="W85" s="196">
        <v>11.34</v>
      </c>
      <c r="X85" s="196">
        <v>36.049999999999997</v>
      </c>
      <c r="Y85" s="196">
        <v>0</v>
      </c>
      <c r="Z85">
        <v>0</v>
      </c>
      <c r="AA85" s="196">
        <v>8.6199999999999992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-1.26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67.989999999999995</v>
      </c>
      <c r="AQ85" s="196">
        <v>22.04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157.08000000000001</v>
      </c>
      <c r="L86" s="196">
        <v>41.84</v>
      </c>
      <c r="M86" s="196">
        <v>0</v>
      </c>
      <c r="N86" s="196">
        <v>28.86</v>
      </c>
      <c r="O86" s="196">
        <v>24.23</v>
      </c>
      <c r="P86" s="196">
        <v>59.88</v>
      </c>
      <c r="Q86" s="196">
        <v>5.33</v>
      </c>
      <c r="R86" s="196">
        <v>10.36</v>
      </c>
      <c r="S86" s="196">
        <v>6.45</v>
      </c>
      <c r="T86" s="196">
        <v>0</v>
      </c>
      <c r="U86" s="196">
        <v>320</v>
      </c>
      <c r="V86" s="196">
        <v>5.07</v>
      </c>
      <c r="W86" s="196">
        <v>11.34</v>
      </c>
      <c r="X86" s="196">
        <v>36.049999999999997</v>
      </c>
      <c r="Y86" s="196">
        <v>0</v>
      </c>
      <c r="Z86">
        <v>0</v>
      </c>
      <c r="AA86" s="196">
        <v>8.6199999999999992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-1.26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67.989999999999995</v>
      </c>
      <c r="AQ86" s="196">
        <v>22.04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157.08000000000001</v>
      </c>
      <c r="L87" s="196">
        <v>41.84</v>
      </c>
      <c r="M87" s="196">
        <v>0</v>
      </c>
      <c r="N87" s="196">
        <v>28.86</v>
      </c>
      <c r="O87" s="196">
        <v>24.23</v>
      </c>
      <c r="P87" s="196">
        <v>59.88</v>
      </c>
      <c r="Q87" s="196">
        <v>5.33</v>
      </c>
      <c r="R87" s="196">
        <v>10.36</v>
      </c>
      <c r="S87" s="196">
        <v>6.45</v>
      </c>
      <c r="T87" s="196">
        <v>0</v>
      </c>
      <c r="U87" s="196">
        <v>320</v>
      </c>
      <c r="V87" s="196">
        <v>5.07</v>
      </c>
      <c r="W87" s="196">
        <v>11.34</v>
      </c>
      <c r="X87" s="196">
        <v>36.049999999999997</v>
      </c>
      <c r="Y87" s="196">
        <v>0</v>
      </c>
      <c r="Z87">
        <v>0</v>
      </c>
      <c r="AA87" s="196">
        <v>8.6199999999999992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-1.26</v>
      </c>
      <c r="AJ87" s="196">
        <v>5.4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67.989999999999995</v>
      </c>
      <c r="AQ87" s="196">
        <v>22.04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157.08000000000001</v>
      </c>
      <c r="L88" s="196">
        <v>41.84</v>
      </c>
      <c r="M88" s="196">
        <v>0</v>
      </c>
      <c r="N88" s="196">
        <v>28.86</v>
      </c>
      <c r="O88" s="196">
        <v>24.23</v>
      </c>
      <c r="P88" s="196">
        <v>59.88</v>
      </c>
      <c r="Q88" s="196">
        <v>5.33</v>
      </c>
      <c r="R88" s="196">
        <v>10.36</v>
      </c>
      <c r="S88" s="196">
        <v>6.45</v>
      </c>
      <c r="T88" s="196">
        <v>0</v>
      </c>
      <c r="U88" s="196">
        <v>320</v>
      </c>
      <c r="V88" s="196">
        <v>5.07</v>
      </c>
      <c r="W88" s="196">
        <v>11.34</v>
      </c>
      <c r="X88" s="196">
        <v>36.049999999999997</v>
      </c>
      <c r="Y88" s="196">
        <v>0</v>
      </c>
      <c r="Z88">
        <v>0</v>
      </c>
      <c r="AA88" s="196">
        <v>8.6199999999999992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-1.26</v>
      </c>
      <c r="AJ88" s="196">
        <v>5.4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67.989999999999995</v>
      </c>
      <c r="AQ88" s="196">
        <v>22.04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157.08000000000001</v>
      </c>
      <c r="L89" s="196">
        <v>41.84</v>
      </c>
      <c r="M89" s="196">
        <v>0</v>
      </c>
      <c r="N89" s="196">
        <v>28.86</v>
      </c>
      <c r="O89" s="196">
        <v>24.23</v>
      </c>
      <c r="P89" s="196">
        <v>59.88</v>
      </c>
      <c r="Q89" s="196">
        <v>5.33</v>
      </c>
      <c r="R89" s="196">
        <v>10.36</v>
      </c>
      <c r="S89" s="196">
        <v>6.45</v>
      </c>
      <c r="T89" s="196">
        <v>0</v>
      </c>
      <c r="U89" s="196">
        <v>320</v>
      </c>
      <c r="V89" s="196">
        <v>5.07</v>
      </c>
      <c r="W89" s="196">
        <v>11.34</v>
      </c>
      <c r="X89" s="196">
        <v>36.049999999999997</v>
      </c>
      <c r="Y89" s="196">
        <v>0</v>
      </c>
      <c r="Z89">
        <v>0</v>
      </c>
      <c r="AA89" s="196">
        <v>8.3800000000000008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-1.26</v>
      </c>
      <c r="AJ89" s="196">
        <v>5.4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67.989999999999995</v>
      </c>
      <c r="AQ89" s="196">
        <v>22.04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157.08000000000001</v>
      </c>
      <c r="L90" s="196">
        <v>41.84</v>
      </c>
      <c r="M90" s="196">
        <v>0</v>
      </c>
      <c r="N90" s="196">
        <v>28.86</v>
      </c>
      <c r="O90" s="196">
        <v>24.23</v>
      </c>
      <c r="P90" s="196">
        <v>59.88</v>
      </c>
      <c r="Q90" s="196">
        <v>5.33</v>
      </c>
      <c r="R90" s="196">
        <v>10.36</v>
      </c>
      <c r="S90" s="196">
        <v>6.45</v>
      </c>
      <c r="T90" s="196">
        <v>0</v>
      </c>
      <c r="U90" s="196">
        <v>320</v>
      </c>
      <c r="V90" s="196">
        <v>4.28</v>
      </c>
      <c r="W90" s="196">
        <v>11.34</v>
      </c>
      <c r="X90" s="196">
        <v>36.049999999999997</v>
      </c>
      <c r="Y90" s="196">
        <v>0</v>
      </c>
      <c r="Z90">
        <v>0</v>
      </c>
      <c r="AA90" s="196">
        <v>8.3800000000000008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-1.26</v>
      </c>
      <c r="AJ90" s="196">
        <v>5.4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67.989999999999995</v>
      </c>
      <c r="AQ90" s="196">
        <v>22.04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107.26</v>
      </c>
      <c r="L91" s="196">
        <v>41.84</v>
      </c>
      <c r="M91" s="196">
        <v>0</v>
      </c>
      <c r="N91" s="196">
        <v>28.86</v>
      </c>
      <c r="O91" s="196">
        <v>24.23</v>
      </c>
      <c r="P91" s="196">
        <v>59.88</v>
      </c>
      <c r="Q91" s="196">
        <v>5.33</v>
      </c>
      <c r="R91" s="196">
        <v>10.36</v>
      </c>
      <c r="S91" s="196">
        <v>6.45</v>
      </c>
      <c r="T91" s="196">
        <v>0</v>
      </c>
      <c r="U91" s="196">
        <v>320</v>
      </c>
      <c r="V91" s="196">
        <v>3.49</v>
      </c>
      <c r="W91" s="196">
        <v>11.34</v>
      </c>
      <c r="X91" s="196">
        <v>36.049999999999997</v>
      </c>
      <c r="Y91" s="196">
        <v>0</v>
      </c>
      <c r="Z91">
        <v>0</v>
      </c>
      <c r="AA91" s="196">
        <v>8.3800000000000008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0</v>
      </c>
      <c r="AJ91" s="196">
        <v>5.4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67.989999999999995</v>
      </c>
      <c r="AQ91" s="196">
        <v>22.04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105.82</v>
      </c>
      <c r="L92" s="196">
        <v>41.84</v>
      </c>
      <c r="M92" s="196">
        <v>0</v>
      </c>
      <c r="N92" s="196">
        <v>28.86</v>
      </c>
      <c r="O92" s="196">
        <v>24.23</v>
      </c>
      <c r="P92" s="196">
        <v>59.88</v>
      </c>
      <c r="Q92" s="196">
        <v>5.33</v>
      </c>
      <c r="R92" s="196">
        <v>10.36</v>
      </c>
      <c r="S92" s="196">
        <v>6.45</v>
      </c>
      <c r="T92" s="196">
        <v>0</v>
      </c>
      <c r="U92" s="196">
        <v>320</v>
      </c>
      <c r="V92" s="196">
        <v>3.48</v>
      </c>
      <c r="W92" s="196">
        <v>11.34</v>
      </c>
      <c r="X92" s="196">
        <v>36.049999999999997</v>
      </c>
      <c r="Y92" s="196">
        <v>0</v>
      </c>
      <c r="Z92">
        <v>0</v>
      </c>
      <c r="AA92" s="196">
        <v>8.3800000000000008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0</v>
      </c>
      <c r="AJ92" s="196">
        <v>5.4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67.989999999999995</v>
      </c>
      <c r="AQ92" s="196">
        <v>22.04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105.82</v>
      </c>
      <c r="L93" s="196">
        <v>41.84</v>
      </c>
      <c r="M93" s="196">
        <v>0</v>
      </c>
      <c r="N93" s="196">
        <v>28.86</v>
      </c>
      <c r="O93" s="196">
        <v>24.23</v>
      </c>
      <c r="P93" s="196">
        <v>59.88</v>
      </c>
      <c r="Q93" s="196">
        <v>5.33</v>
      </c>
      <c r="R93" s="196">
        <v>10.36</v>
      </c>
      <c r="S93" s="196">
        <v>6.45</v>
      </c>
      <c r="T93" s="196">
        <v>0</v>
      </c>
      <c r="U93" s="196">
        <v>320</v>
      </c>
      <c r="V93" s="196">
        <v>3.48</v>
      </c>
      <c r="W93" s="196">
        <v>11.34</v>
      </c>
      <c r="X93" s="196">
        <v>36.049999999999997</v>
      </c>
      <c r="Y93" s="196">
        <v>0</v>
      </c>
      <c r="Z93">
        <v>0</v>
      </c>
      <c r="AA93" s="196">
        <v>8.3800000000000008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0</v>
      </c>
      <c r="AJ93" s="196">
        <v>5.4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67.989999999999995</v>
      </c>
      <c r="AQ93" s="196">
        <v>22.04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105.82</v>
      </c>
      <c r="L94" s="196">
        <v>41.84</v>
      </c>
      <c r="M94" s="196">
        <v>0</v>
      </c>
      <c r="N94" s="196">
        <v>28.86</v>
      </c>
      <c r="O94" s="196">
        <v>24.23</v>
      </c>
      <c r="P94" s="196">
        <v>59.88</v>
      </c>
      <c r="Q94" s="196">
        <v>5.33</v>
      </c>
      <c r="R94" s="196">
        <v>10.36</v>
      </c>
      <c r="S94" s="196">
        <v>6.45</v>
      </c>
      <c r="T94" s="196">
        <v>0</v>
      </c>
      <c r="U94" s="196">
        <v>320</v>
      </c>
      <c r="V94" s="196">
        <v>3.48</v>
      </c>
      <c r="W94" s="196">
        <v>11.34</v>
      </c>
      <c r="X94" s="196">
        <v>36.049999999999997</v>
      </c>
      <c r="Y94" s="196">
        <v>0</v>
      </c>
      <c r="Z94">
        <v>0</v>
      </c>
      <c r="AA94" s="196">
        <v>8.3800000000000008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0</v>
      </c>
      <c r="AJ94" s="196">
        <v>5.4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67.989999999999995</v>
      </c>
      <c r="AQ94" s="196">
        <v>22.04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88.5</v>
      </c>
      <c r="L95" s="196">
        <v>25.01</v>
      </c>
      <c r="M95" s="196">
        <v>0</v>
      </c>
      <c r="N95" s="196">
        <v>28.86</v>
      </c>
      <c r="O95" s="196">
        <v>24.23</v>
      </c>
      <c r="P95" s="196">
        <v>59.88</v>
      </c>
      <c r="Q95" s="196">
        <v>3.24</v>
      </c>
      <c r="R95" s="196">
        <v>6.49</v>
      </c>
      <c r="S95" s="196">
        <v>3.24</v>
      </c>
      <c r="T95" s="196">
        <v>0</v>
      </c>
      <c r="U95" s="196">
        <v>320</v>
      </c>
      <c r="V95" s="196">
        <v>3.48</v>
      </c>
      <c r="W95" s="196">
        <v>11.34</v>
      </c>
      <c r="X95" s="196">
        <v>36.049999999999997</v>
      </c>
      <c r="Y95" s="196">
        <v>0</v>
      </c>
      <c r="Z95">
        <v>0</v>
      </c>
      <c r="AA95" s="196">
        <v>8.3800000000000008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0</v>
      </c>
      <c r="AJ95" s="196">
        <v>4.1399999999999997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67.989999999999995</v>
      </c>
      <c r="AQ95" s="196">
        <v>12.51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88.5</v>
      </c>
      <c r="L96" s="196">
        <v>25.01</v>
      </c>
      <c r="M96" s="196">
        <v>0</v>
      </c>
      <c r="N96" s="196">
        <v>28.86</v>
      </c>
      <c r="O96" s="196">
        <v>24.23</v>
      </c>
      <c r="P96" s="196">
        <v>59.88</v>
      </c>
      <c r="Q96" s="196">
        <v>3.24</v>
      </c>
      <c r="R96" s="196">
        <v>6.49</v>
      </c>
      <c r="S96" s="196">
        <v>3.24</v>
      </c>
      <c r="T96" s="196">
        <v>0</v>
      </c>
      <c r="U96" s="196">
        <v>320</v>
      </c>
      <c r="V96" s="196">
        <v>3.3</v>
      </c>
      <c r="W96" s="196">
        <v>11.34</v>
      </c>
      <c r="X96" s="196">
        <v>36.049999999999997</v>
      </c>
      <c r="Y96" s="196">
        <v>0</v>
      </c>
      <c r="Z96">
        <v>0</v>
      </c>
      <c r="AA96" s="196">
        <v>8.3800000000000008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0</v>
      </c>
      <c r="AJ96" s="196">
        <v>4.1399999999999997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67.989999999999995</v>
      </c>
      <c r="AQ96" s="196">
        <v>12.51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88.5</v>
      </c>
      <c r="L97" s="196">
        <v>25.01</v>
      </c>
      <c r="M97" s="196">
        <v>0</v>
      </c>
      <c r="N97" s="196">
        <v>28.86</v>
      </c>
      <c r="O97" s="196">
        <v>24.23</v>
      </c>
      <c r="P97" s="196">
        <v>59.88</v>
      </c>
      <c r="Q97" s="196">
        <v>3.24</v>
      </c>
      <c r="R97" s="196">
        <v>6.49</v>
      </c>
      <c r="S97" s="196">
        <v>3.24</v>
      </c>
      <c r="T97" s="196">
        <v>0</v>
      </c>
      <c r="U97" s="196">
        <v>320</v>
      </c>
      <c r="V97" s="196">
        <v>3.3</v>
      </c>
      <c r="W97" s="196">
        <v>11.34</v>
      </c>
      <c r="X97" s="196">
        <v>36.049999999999997</v>
      </c>
      <c r="Y97" s="196">
        <v>0</v>
      </c>
      <c r="Z97">
        <v>0</v>
      </c>
      <c r="AA97" s="196">
        <v>8.3800000000000008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0</v>
      </c>
      <c r="AJ97" s="196">
        <v>4.1399999999999997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36.56</v>
      </c>
      <c r="AQ97" s="196">
        <v>12.51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88.5</v>
      </c>
      <c r="L98" s="196">
        <v>25.01</v>
      </c>
      <c r="M98" s="196">
        <v>0</v>
      </c>
      <c r="N98" s="196">
        <v>28.86</v>
      </c>
      <c r="O98" s="196">
        <v>24.23</v>
      </c>
      <c r="P98" s="196">
        <v>59.88</v>
      </c>
      <c r="Q98" s="196">
        <v>3.24</v>
      </c>
      <c r="R98" s="196">
        <v>6.49</v>
      </c>
      <c r="S98" s="196">
        <v>3.24</v>
      </c>
      <c r="T98" s="196">
        <v>0</v>
      </c>
      <c r="U98" s="196">
        <v>320</v>
      </c>
      <c r="V98" s="196">
        <v>3.3</v>
      </c>
      <c r="W98" s="196">
        <v>11.34</v>
      </c>
      <c r="X98" s="196">
        <v>36.049999999999997</v>
      </c>
      <c r="Y98" s="196">
        <v>0</v>
      </c>
      <c r="Z98">
        <v>0</v>
      </c>
      <c r="AA98" s="196">
        <v>8.3800000000000008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0</v>
      </c>
      <c r="AJ98" s="196">
        <v>4.1399999999999997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36.56</v>
      </c>
      <c r="AQ98" s="196">
        <v>12.51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3.0264949999999988</v>
      </c>
      <c r="L99">
        <f t="shared" si="0"/>
        <v>0.86778250000000101</v>
      </c>
      <c r="M99">
        <f t="shared" si="0"/>
        <v>0</v>
      </c>
      <c r="N99">
        <f t="shared" si="0"/>
        <v>0.69292500000000001</v>
      </c>
      <c r="O99">
        <f t="shared" si="0"/>
        <v>0.58065250000000035</v>
      </c>
      <c r="P99">
        <f t="shared" si="0"/>
        <v>1.437117500000002</v>
      </c>
      <c r="Q99">
        <f t="shared" si="0"/>
        <v>0.11221249999999995</v>
      </c>
      <c r="R99">
        <f t="shared" si="0"/>
        <v>0.22104500000000024</v>
      </c>
      <c r="S99">
        <f t="shared" si="0"/>
        <v>0.13060999999999984</v>
      </c>
      <c r="T99">
        <f t="shared" si="0"/>
        <v>0</v>
      </c>
      <c r="U99">
        <f t="shared" si="0"/>
        <v>7.68</v>
      </c>
      <c r="V99">
        <f t="shared" si="0"/>
        <v>0.10700499999999992</v>
      </c>
      <c r="W99">
        <f t="shared" si="0"/>
        <v>0.25310750000000021</v>
      </c>
      <c r="X99">
        <f t="shared" si="0"/>
        <v>0.81336000000000108</v>
      </c>
      <c r="Y99">
        <f t="shared" si="0"/>
        <v>0</v>
      </c>
      <c r="Z99">
        <f t="shared" si="0"/>
        <v>0</v>
      </c>
      <c r="AA99">
        <f t="shared" si="0"/>
        <v>4.8964999999999995E-2</v>
      </c>
      <c r="AB99">
        <f t="shared" si="0"/>
        <v>1.6924999999999992E-2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-2.7090000000000038E-2</v>
      </c>
      <c r="AJ99">
        <f t="shared" si="0"/>
        <v>1.494E-2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1.3798249999999987</v>
      </c>
      <c r="AQ99">
        <f t="shared" si="0"/>
        <v>0.44330499999999951</v>
      </c>
      <c r="AR99">
        <f t="shared" si="0"/>
        <v>0.24643999999999988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5.29</v>
      </c>
      <c r="L3" s="196">
        <v>203.94</v>
      </c>
      <c r="M3" s="196">
        <v>26.91</v>
      </c>
      <c r="N3" s="196">
        <v>34.86</v>
      </c>
      <c r="O3" s="196">
        <v>0</v>
      </c>
      <c r="P3" s="196">
        <v>37.06</v>
      </c>
      <c r="Q3" s="196">
        <v>4</v>
      </c>
      <c r="R3" s="196">
        <v>6.98</v>
      </c>
      <c r="S3" s="196">
        <v>4.8099999999999996</v>
      </c>
      <c r="T3" s="196">
        <v>0</v>
      </c>
      <c r="U3" s="196">
        <v>24.85</v>
      </c>
      <c r="V3" s="196">
        <v>2.97</v>
      </c>
      <c r="W3" s="196">
        <v>14.18</v>
      </c>
      <c r="X3" s="196">
        <v>43.29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48.1</v>
      </c>
      <c r="AQ3" s="196">
        <v>7.7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5.29</v>
      </c>
      <c r="L4" s="196">
        <v>203.94</v>
      </c>
      <c r="M4" s="196">
        <v>27.16</v>
      </c>
      <c r="N4" s="196">
        <v>34.86</v>
      </c>
      <c r="O4" s="196">
        <v>0</v>
      </c>
      <c r="P4" s="196">
        <v>37.07</v>
      </c>
      <c r="Q4" s="196">
        <v>3.85</v>
      </c>
      <c r="R4" s="196">
        <v>6.74</v>
      </c>
      <c r="S4" s="196">
        <v>4.8099999999999996</v>
      </c>
      <c r="T4" s="196">
        <v>0</v>
      </c>
      <c r="U4" s="196">
        <v>24.85</v>
      </c>
      <c r="V4" s="196">
        <v>2.89</v>
      </c>
      <c r="W4" s="196">
        <v>13.7</v>
      </c>
      <c r="X4" s="196">
        <v>43.29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48.1</v>
      </c>
      <c r="AQ4" s="196">
        <v>7.7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5.29</v>
      </c>
      <c r="L5" s="196">
        <v>203.94</v>
      </c>
      <c r="M5" s="196">
        <v>28.23</v>
      </c>
      <c r="N5" s="196">
        <v>36.24</v>
      </c>
      <c r="O5" s="196">
        <v>0</v>
      </c>
      <c r="P5" s="196">
        <v>37.07</v>
      </c>
      <c r="Q5" s="196">
        <v>3.85</v>
      </c>
      <c r="R5" s="196">
        <v>6.74</v>
      </c>
      <c r="S5" s="196">
        <v>4.8099999999999996</v>
      </c>
      <c r="T5" s="196">
        <v>0</v>
      </c>
      <c r="U5" s="196">
        <v>24.85</v>
      </c>
      <c r="V5" s="196">
        <v>2.89</v>
      </c>
      <c r="W5" s="196">
        <v>13.7</v>
      </c>
      <c r="X5" s="196">
        <v>43.29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-1.52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48.1</v>
      </c>
      <c r="AQ5" s="196">
        <v>7.7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5.29</v>
      </c>
      <c r="L6" s="196">
        <v>203.94</v>
      </c>
      <c r="M6" s="196">
        <v>27.15</v>
      </c>
      <c r="N6" s="196">
        <v>34.86</v>
      </c>
      <c r="O6" s="196">
        <v>0</v>
      </c>
      <c r="P6" s="196">
        <v>37.07</v>
      </c>
      <c r="Q6" s="196">
        <v>3.85</v>
      </c>
      <c r="R6" s="196">
        <v>6.74</v>
      </c>
      <c r="S6" s="196">
        <v>4.8099999999999996</v>
      </c>
      <c r="T6" s="196">
        <v>0</v>
      </c>
      <c r="U6" s="196">
        <v>24.85</v>
      </c>
      <c r="V6" s="196">
        <v>2.89</v>
      </c>
      <c r="W6" s="196">
        <v>13.7</v>
      </c>
      <c r="X6" s="196">
        <v>43.29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-1.52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48.1</v>
      </c>
      <c r="AQ6" s="196">
        <v>7.7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5.29</v>
      </c>
      <c r="L7" s="196">
        <v>203.94</v>
      </c>
      <c r="M7" s="196">
        <v>27.15</v>
      </c>
      <c r="N7" s="196">
        <v>34.86</v>
      </c>
      <c r="O7" s="196">
        <v>0</v>
      </c>
      <c r="P7" s="196">
        <v>37.07</v>
      </c>
      <c r="Q7" s="196">
        <v>3.85</v>
      </c>
      <c r="R7" s="196">
        <v>6.74</v>
      </c>
      <c r="S7" s="196">
        <v>4.8099999999999996</v>
      </c>
      <c r="T7" s="196">
        <v>0</v>
      </c>
      <c r="U7" s="196">
        <v>24.85</v>
      </c>
      <c r="V7" s="196">
        <v>2.89</v>
      </c>
      <c r="W7" s="196">
        <v>13.7</v>
      </c>
      <c r="X7" s="196">
        <v>43.29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-1.52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48.1</v>
      </c>
      <c r="AQ7" s="196">
        <v>7.7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5.29</v>
      </c>
      <c r="L8" s="196">
        <v>203.94</v>
      </c>
      <c r="M8" s="196">
        <v>27.15</v>
      </c>
      <c r="N8" s="196">
        <v>34.86</v>
      </c>
      <c r="O8" s="196">
        <v>0</v>
      </c>
      <c r="P8" s="196">
        <v>37.07</v>
      </c>
      <c r="Q8" s="196">
        <v>3.85</v>
      </c>
      <c r="R8" s="196">
        <v>6.74</v>
      </c>
      <c r="S8" s="196">
        <v>4.8099999999999996</v>
      </c>
      <c r="T8" s="196">
        <v>0</v>
      </c>
      <c r="U8" s="196">
        <v>24.85</v>
      </c>
      <c r="V8" s="196">
        <v>2.89</v>
      </c>
      <c r="W8" s="196">
        <v>7.7</v>
      </c>
      <c r="X8" s="196">
        <v>24.05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-1.52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19.239999999999998</v>
      </c>
      <c r="AQ8" s="196">
        <v>7.7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5.29</v>
      </c>
      <c r="L9" s="196">
        <v>203.94</v>
      </c>
      <c r="M9" s="196">
        <v>27.15</v>
      </c>
      <c r="N9" s="196">
        <v>34.86</v>
      </c>
      <c r="O9" s="196">
        <v>0</v>
      </c>
      <c r="P9" s="196">
        <v>37.07</v>
      </c>
      <c r="Q9" s="196">
        <v>3.85</v>
      </c>
      <c r="R9" s="196">
        <v>6.74</v>
      </c>
      <c r="S9" s="196">
        <v>4.8099999999999996</v>
      </c>
      <c r="T9" s="196">
        <v>0</v>
      </c>
      <c r="U9" s="196">
        <v>24.85</v>
      </c>
      <c r="V9" s="196">
        <v>2.89</v>
      </c>
      <c r="W9" s="196">
        <v>7.7</v>
      </c>
      <c r="X9" s="196">
        <v>24.05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-1.52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19.239999999999998</v>
      </c>
      <c r="AQ9" s="196">
        <v>7.7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5.29</v>
      </c>
      <c r="L10" s="196">
        <v>203.94</v>
      </c>
      <c r="M10" s="196">
        <v>27.15</v>
      </c>
      <c r="N10" s="196">
        <v>34.86</v>
      </c>
      <c r="O10" s="196">
        <v>0</v>
      </c>
      <c r="P10" s="196">
        <v>37.07</v>
      </c>
      <c r="Q10" s="196">
        <v>3.85</v>
      </c>
      <c r="R10" s="196">
        <v>6.74</v>
      </c>
      <c r="S10" s="196">
        <v>4.8099999999999996</v>
      </c>
      <c r="T10" s="196">
        <v>0</v>
      </c>
      <c r="U10" s="196">
        <v>24.85</v>
      </c>
      <c r="V10" s="196">
        <v>2.89</v>
      </c>
      <c r="W10" s="196">
        <v>7.7</v>
      </c>
      <c r="X10" s="196">
        <v>24.05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-1.52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19.239999999999998</v>
      </c>
      <c r="AQ10" s="196">
        <v>7.7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5.29</v>
      </c>
      <c r="L11" s="196">
        <v>203.94</v>
      </c>
      <c r="M11" s="196">
        <v>27.15</v>
      </c>
      <c r="N11" s="196">
        <v>34.86</v>
      </c>
      <c r="O11" s="196">
        <v>0</v>
      </c>
      <c r="P11" s="196">
        <v>37.07</v>
      </c>
      <c r="Q11" s="196">
        <v>3.85</v>
      </c>
      <c r="R11" s="196">
        <v>6.74</v>
      </c>
      <c r="S11" s="196">
        <v>4.8099999999999996</v>
      </c>
      <c r="T11" s="196">
        <v>0</v>
      </c>
      <c r="U11" s="196">
        <v>24.85</v>
      </c>
      <c r="V11" s="196">
        <v>2.89</v>
      </c>
      <c r="W11" s="196">
        <v>7.7</v>
      </c>
      <c r="X11" s="196">
        <v>24.05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-1.52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19.239999999999998</v>
      </c>
      <c r="AQ11" s="196">
        <v>7.7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5.29</v>
      </c>
      <c r="L12" s="196">
        <v>203.94</v>
      </c>
      <c r="M12" s="196">
        <v>27.15</v>
      </c>
      <c r="N12" s="196">
        <v>34.86</v>
      </c>
      <c r="O12" s="196">
        <v>0</v>
      </c>
      <c r="P12" s="196">
        <v>37.07</v>
      </c>
      <c r="Q12" s="196">
        <v>3.85</v>
      </c>
      <c r="R12" s="196">
        <v>6.74</v>
      </c>
      <c r="S12" s="196">
        <v>4.8099999999999996</v>
      </c>
      <c r="T12" s="196">
        <v>0</v>
      </c>
      <c r="U12" s="196">
        <v>24.85</v>
      </c>
      <c r="V12" s="196">
        <v>2.89</v>
      </c>
      <c r="W12" s="196">
        <v>7.7</v>
      </c>
      <c r="X12" s="196">
        <v>24.05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-1.52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19.239999999999998</v>
      </c>
      <c r="AQ12" s="196">
        <v>7.7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5.29</v>
      </c>
      <c r="L13" s="196">
        <v>203.94</v>
      </c>
      <c r="M13" s="196">
        <v>27.15</v>
      </c>
      <c r="N13" s="196">
        <v>34.86</v>
      </c>
      <c r="O13" s="196">
        <v>0</v>
      </c>
      <c r="P13" s="196">
        <v>37.07</v>
      </c>
      <c r="Q13" s="196">
        <v>3.85</v>
      </c>
      <c r="R13" s="196">
        <v>6.74</v>
      </c>
      <c r="S13" s="196">
        <v>4.8099999999999996</v>
      </c>
      <c r="T13" s="196">
        <v>0</v>
      </c>
      <c r="U13" s="196">
        <v>24.85</v>
      </c>
      <c r="V13" s="196">
        <v>2.89</v>
      </c>
      <c r="W13" s="196">
        <v>7.7</v>
      </c>
      <c r="X13" s="196">
        <v>24.05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-1.52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19.239999999999998</v>
      </c>
      <c r="AQ13" s="196">
        <v>7.7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5.29</v>
      </c>
      <c r="L14" s="196">
        <v>203.94</v>
      </c>
      <c r="M14" s="196">
        <v>27.15</v>
      </c>
      <c r="N14" s="196">
        <v>34.86</v>
      </c>
      <c r="O14" s="196">
        <v>0</v>
      </c>
      <c r="P14" s="196">
        <v>37.07</v>
      </c>
      <c r="Q14" s="196">
        <v>3.85</v>
      </c>
      <c r="R14" s="196">
        <v>6.74</v>
      </c>
      <c r="S14" s="196">
        <v>4.8099999999999996</v>
      </c>
      <c r="T14" s="196">
        <v>0</v>
      </c>
      <c r="U14" s="196">
        <v>24.85</v>
      </c>
      <c r="V14" s="196">
        <v>2.89</v>
      </c>
      <c r="W14" s="196">
        <v>7.7</v>
      </c>
      <c r="X14" s="196">
        <v>24.05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-1.52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19.239999999999998</v>
      </c>
      <c r="AQ14" s="196">
        <v>7.7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5.29</v>
      </c>
      <c r="L15" s="196">
        <v>203.94</v>
      </c>
      <c r="M15" s="196">
        <v>27.15</v>
      </c>
      <c r="N15" s="196">
        <v>34.86</v>
      </c>
      <c r="O15" s="196">
        <v>0</v>
      </c>
      <c r="P15" s="196">
        <v>37.07</v>
      </c>
      <c r="Q15" s="196">
        <v>3.85</v>
      </c>
      <c r="R15" s="196">
        <v>6.74</v>
      </c>
      <c r="S15" s="196">
        <v>4.8099999999999996</v>
      </c>
      <c r="T15" s="196">
        <v>0</v>
      </c>
      <c r="U15" s="196">
        <v>24.85</v>
      </c>
      <c r="V15" s="196">
        <v>2.89</v>
      </c>
      <c r="W15" s="196">
        <v>7.7</v>
      </c>
      <c r="X15" s="196">
        <v>24.05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-1.52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19.239999999999998</v>
      </c>
      <c r="AQ15" s="196">
        <v>7.7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5.29</v>
      </c>
      <c r="L16" s="196">
        <v>203.94</v>
      </c>
      <c r="M16" s="196">
        <v>27.15</v>
      </c>
      <c r="N16" s="196">
        <v>34.86</v>
      </c>
      <c r="O16" s="196">
        <v>0</v>
      </c>
      <c r="P16" s="196">
        <v>37.07</v>
      </c>
      <c r="Q16" s="196">
        <v>3.85</v>
      </c>
      <c r="R16" s="196">
        <v>6.74</v>
      </c>
      <c r="S16" s="196">
        <v>4.8099999999999996</v>
      </c>
      <c r="T16" s="196">
        <v>0</v>
      </c>
      <c r="U16" s="196">
        <v>24.85</v>
      </c>
      <c r="V16" s="196">
        <v>2.89</v>
      </c>
      <c r="W16" s="196">
        <v>7.7</v>
      </c>
      <c r="X16" s="196">
        <v>24.05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-1.52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19.239999999999998</v>
      </c>
      <c r="AQ16" s="196">
        <v>7.7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5.29</v>
      </c>
      <c r="L17" s="196">
        <v>203.94</v>
      </c>
      <c r="M17" s="196">
        <v>27.15</v>
      </c>
      <c r="N17" s="196">
        <v>34.86</v>
      </c>
      <c r="O17" s="196">
        <v>0</v>
      </c>
      <c r="P17" s="196">
        <v>37.07</v>
      </c>
      <c r="Q17" s="196">
        <v>3.85</v>
      </c>
      <c r="R17" s="196">
        <v>6.74</v>
      </c>
      <c r="S17" s="196">
        <v>4.8099999999999996</v>
      </c>
      <c r="T17" s="196">
        <v>0</v>
      </c>
      <c r="U17" s="196">
        <v>24.85</v>
      </c>
      <c r="V17" s="196">
        <v>2.89</v>
      </c>
      <c r="W17" s="196">
        <v>7.7</v>
      </c>
      <c r="X17" s="196">
        <v>24.05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-1.52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19.239999999999998</v>
      </c>
      <c r="AQ17" s="196">
        <v>7.7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5.29</v>
      </c>
      <c r="L18" s="196">
        <v>203.94</v>
      </c>
      <c r="M18" s="196">
        <v>27.15</v>
      </c>
      <c r="N18" s="196">
        <v>34.86</v>
      </c>
      <c r="O18" s="196">
        <v>0</v>
      </c>
      <c r="P18" s="196">
        <v>37.07</v>
      </c>
      <c r="Q18" s="196">
        <v>3.85</v>
      </c>
      <c r="R18" s="196">
        <v>6.74</v>
      </c>
      <c r="S18" s="196">
        <v>4.8099999999999996</v>
      </c>
      <c r="T18" s="196">
        <v>0</v>
      </c>
      <c r="U18" s="196">
        <v>24.85</v>
      </c>
      <c r="V18" s="196">
        <v>2.89</v>
      </c>
      <c r="W18" s="196">
        <v>7.7</v>
      </c>
      <c r="X18" s="196">
        <v>24.05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-1.52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19.239999999999998</v>
      </c>
      <c r="AQ18" s="196">
        <v>7.7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5.29</v>
      </c>
      <c r="L19" s="196">
        <v>203.94</v>
      </c>
      <c r="M19" s="196">
        <v>27.15</v>
      </c>
      <c r="N19" s="196">
        <v>34.86</v>
      </c>
      <c r="O19" s="196">
        <v>0</v>
      </c>
      <c r="P19" s="196">
        <v>37.07</v>
      </c>
      <c r="Q19" s="196">
        <v>3.85</v>
      </c>
      <c r="R19" s="196">
        <v>6.74</v>
      </c>
      <c r="S19" s="196">
        <v>4.8099999999999996</v>
      </c>
      <c r="T19" s="196">
        <v>0</v>
      </c>
      <c r="U19" s="196">
        <v>24.85</v>
      </c>
      <c r="V19" s="196">
        <v>2.89</v>
      </c>
      <c r="W19" s="196">
        <v>7.7</v>
      </c>
      <c r="X19" s="196">
        <v>24.05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-1.52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19.239999999999998</v>
      </c>
      <c r="AQ19" s="196">
        <v>7.7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5.29</v>
      </c>
      <c r="L20" s="196">
        <v>203.94</v>
      </c>
      <c r="M20" s="196">
        <v>27.15</v>
      </c>
      <c r="N20" s="196">
        <v>34.86</v>
      </c>
      <c r="O20" s="196">
        <v>0</v>
      </c>
      <c r="P20" s="196">
        <v>37.07</v>
      </c>
      <c r="Q20" s="196">
        <v>3.85</v>
      </c>
      <c r="R20" s="196">
        <v>6.74</v>
      </c>
      <c r="S20" s="196">
        <v>4.8099999999999996</v>
      </c>
      <c r="T20" s="196">
        <v>0</v>
      </c>
      <c r="U20" s="196">
        <v>24.85</v>
      </c>
      <c r="V20" s="196">
        <v>2.89</v>
      </c>
      <c r="W20" s="196">
        <v>7.7</v>
      </c>
      <c r="X20" s="196">
        <v>24.05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-1.52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19.239999999999998</v>
      </c>
      <c r="AQ20" s="196">
        <v>7.7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5.29</v>
      </c>
      <c r="L21" s="196">
        <v>203.94</v>
      </c>
      <c r="M21" s="196">
        <v>27.15</v>
      </c>
      <c r="N21" s="196">
        <v>34.86</v>
      </c>
      <c r="O21" s="196">
        <v>0</v>
      </c>
      <c r="P21" s="196">
        <v>37.07</v>
      </c>
      <c r="Q21" s="196">
        <v>3.85</v>
      </c>
      <c r="R21" s="196">
        <v>6.74</v>
      </c>
      <c r="S21" s="196">
        <v>4.8099999999999996</v>
      </c>
      <c r="T21" s="196">
        <v>0</v>
      </c>
      <c r="U21" s="196">
        <v>24.85</v>
      </c>
      <c r="V21" s="196">
        <v>2.89</v>
      </c>
      <c r="W21" s="196">
        <v>7.7</v>
      </c>
      <c r="X21" s="196">
        <v>24.05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-1.52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19.239999999999998</v>
      </c>
      <c r="AQ21" s="196">
        <v>7.7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5.29</v>
      </c>
      <c r="L22" s="196">
        <v>203.94</v>
      </c>
      <c r="M22" s="196">
        <v>27.15</v>
      </c>
      <c r="N22" s="196">
        <v>34.86</v>
      </c>
      <c r="O22" s="196">
        <v>0</v>
      </c>
      <c r="P22" s="196">
        <v>37.07</v>
      </c>
      <c r="Q22" s="196">
        <v>3.85</v>
      </c>
      <c r="R22" s="196">
        <v>6.74</v>
      </c>
      <c r="S22" s="196">
        <v>4.8099999999999996</v>
      </c>
      <c r="T22" s="196">
        <v>0</v>
      </c>
      <c r="U22" s="196">
        <v>24.85</v>
      </c>
      <c r="V22" s="196">
        <v>2.89</v>
      </c>
      <c r="W22" s="196">
        <v>7.7</v>
      </c>
      <c r="X22" s="196">
        <v>24.05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-1.52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19.239999999999998</v>
      </c>
      <c r="AQ22" s="196">
        <v>7.7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5.29</v>
      </c>
      <c r="L23" s="196">
        <v>203.94</v>
      </c>
      <c r="M23" s="196">
        <v>27.15</v>
      </c>
      <c r="N23" s="196">
        <v>34.86</v>
      </c>
      <c r="O23" s="196">
        <v>0</v>
      </c>
      <c r="P23" s="196">
        <v>37.07</v>
      </c>
      <c r="Q23" s="196">
        <v>3.85</v>
      </c>
      <c r="R23" s="196">
        <v>6.74</v>
      </c>
      <c r="S23" s="196">
        <v>4.8099999999999996</v>
      </c>
      <c r="T23" s="196">
        <v>0</v>
      </c>
      <c r="U23" s="196">
        <v>24.85</v>
      </c>
      <c r="V23" s="196">
        <v>2.89</v>
      </c>
      <c r="W23" s="196">
        <v>7.7</v>
      </c>
      <c r="X23" s="196">
        <v>24.05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-1.52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19.239999999999998</v>
      </c>
      <c r="AQ23" s="196">
        <v>7.7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5.29</v>
      </c>
      <c r="L24" s="196">
        <v>203.94</v>
      </c>
      <c r="M24" s="196">
        <v>27.15</v>
      </c>
      <c r="N24" s="196">
        <v>34.86</v>
      </c>
      <c r="O24" s="196">
        <v>0</v>
      </c>
      <c r="P24" s="196">
        <v>37.07</v>
      </c>
      <c r="Q24" s="196">
        <v>3.85</v>
      </c>
      <c r="R24" s="196">
        <v>6.74</v>
      </c>
      <c r="S24" s="196">
        <v>4.8099999999999996</v>
      </c>
      <c r="T24" s="196">
        <v>0</v>
      </c>
      <c r="U24" s="196">
        <v>24.85</v>
      </c>
      <c r="V24" s="196">
        <v>2.89</v>
      </c>
      <c r="W24" s="196">
        <v>7.69</v>
      </c>
      <c r="X24" s="196">
        <v>43.29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-1.52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48.1</v>
      </c>
      <c r="AQ24" s="196">
        <v>7.7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5.29</v>
      </c>
      <c r="L25" s="196">
        <v>259.74</v>
      </c>
      <c r="M25" s="196">
        <v>27.16</v>
      </c>
      <c r="N25" s="196">
        <v>34.86</v>
      </c>
      <c r="O25" s="196">
        <v>0</v>
      </c>
      <c r="P25" s="196">
        <v>37.07</v>
      </c>
      <c r="Q25" s="196">
        <v>3.85</v>
      </c>
      <c r="R25" s="196">
        <v>6.74</v>
      </c>
      <c r="S25" s="196">
        <v>4.8099999999999996</v>
      </c>
      <c r="T25" s="196">
        <v>0</v>
      </c>
      <c r="U25" s="196">
        <v>24.85</v>
      </c>
      <c r="V25" s="196">
        <v>2.89</v>
      </c>
      <c r="W25" s="196">
        <v>7.69</v>
      </c>
      <c r="X25" s="196">
        <v>43.29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-1.52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48.1</v>
      </c>
      <c r="AQ25" s="196">
        <v>7.7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5.29</v>
      </c>
      <c r="L26" s="196">
        <v>312.64</v>
      </c>
      <c r="M26" s="196">
        <v>27.16</v>
      </c>
      <c r="N26" s="196">
        <v>34.86</v>
      </c>
      <c r="O26" s="196">
        <v>0</v>
      </c>
      <c r="P26" s="196">
        <v>37.07</v>
      </c>
      <c r="Q26" s="196">
        <v>3.85</v>
      </c>
      <c r="R26" s="196">
        <v>11.39</v>
      </c>
      <c r="S26" s="196">
        <v>4.8099999999999996</v>
      </c>
      <c r="T26" s="196">
        <v>0</v>
      </c>
      <c r="U26" s="196">
        <v>24.85</v>
      </c>
      <c r="V26" s="196">
        <v>5.45</v>
      </c>
      <c r="W26" s="196">
        <v>13.7</v>
      </c>
      <c r="X26" s="196">
        <v>43.29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-1.52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48.1</v>
      </c>
      <c r="AQ26" s="196">
        <v>7.7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8.9600000000000009</v>
      </c>
      <c r="L27" s="196">
        <v>371.01</v>
      </c>
      <c r="M27" s="196">
        <v>27.16</v>
      </c>
      <c r="N27" s="196">
        <v>34.86</v>
      </c>
      <c r="O27" s="196">
        <v>0</v>
      </c>
      <c r="P27" s="196">
        <v>37.07</v>
      </c>
      <c r="Q27" s="196">
        <v>4.7300000000000004</v>
      </c>
      <c r="R27" s="196">
        <v>12.52</v>
      </c>
      <c r="S27" s="196">
        <v>7.01</v>
      </c>
      <c r="T27" s="196">
        <v>0</v>
      </c>
      <c r="U27" s="196">
        <v>24.85</v>
      </c>
      <c r="V27" s="196">
        <v>6.12</v>
      </c>
      <c r="W27" s="196">
        <v>13.7</v>
      </c>
      <c r="X27" s="196">
        <v>43.29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-1.52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74.739999999999995</v>
      </c>
      <c r="AQ27" s="196">
        <v>26.62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8.9600000000000009</v>
      </c>
      <c r="L28" s="196">
        <v>371.01</v>
      </c>
      <c r="M28" s="196">
        <v>27.16</v>
      </c>
      <c r="N28" s="196">
        <v>34.86</v>
      </c>
      <c r="O28" s="196">
        <v>0</v>
      </c>
      <c r="P28" s="196">
        <v>37.07</v>
      </c>
      <c r="Q28" s="196">
        <v>6.1</v>
      </c>
      <c r="R28" s="196">
        <v>12.52</v>
      </c>
      <c r="S28" s="196">
        <v>7.79</v>
      </c>
      <c r="T28" s="196">
        <v>0</v>
      </c>
      <c r="U28" s="196">
        <v>24.85</v>
      </c>
      <c r="V28" s="196">
        <v>6.12</v>
      </c>
      <c r="W28" s="196">
        <v>13.7</v>
      </c>
      <c r="X28" s="196">
        <v>43.29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-1.52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74.739999999999995</v>
      </c>
      <c r="AQ28" s="196">
        <v>26.62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8.9600000000000009</v>
      </c>
      <c r="L29" s="196">
        <v>371.01</v>
      </c>
      <c r="M29" s="196">
        <v>27.16</v>
      </c>
      <c r="N29" s="196">
        <v>34.86</v>
      </c>
      <c r="O29" s="196">
        <v>0</v>
      </c>
      <c r="P29" s="196">
        <v>37.07</v>
      </c>
      <c r="Q29" s="196">
        <v>6.44</v>
      </c>
      <c r="R29" s="196">
        <v>12.52</v>
      </c>
      <c r="S29" s="196">
        <v>7.79</v>
      </c>
      <c r="T29" s="196">
        <v>0</v>
      </c>
      <c r="U29" s="196">
        <v>24.85</v>
      </c>
      <c r="V29" s="196">
        <v>6.12</v>
      </c>
      <c r="W29" s="196">
        <v>13.7</v>
      </c>
      <c r="X29" s="196">
        <v>43.29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-1.52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74.739999999999995</v>
      </c>
      <c r="AQ29" s="196">
        <v>26.62</v>
      </c>
      <c r="AR29" s="196">
        <v>0.28999999999999998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8.9600000000000009</v>
      </c>
      <c r="L30" s="196">
        <v>371.01</v>
      </c>
      <c r="M30" s="196">
        <v>27.16</v>
      </c>
      <c r="N30" s="196">
        <v>34.86</v>
      </c>
      <c r="O30" s="196">
        <v>0</v>
      </c>
      <c r="P30" s="196">
        <v>37.07</v>
      </c>
      <c r="Q30" s="196">
        <v>6.44</v>
      </c>
      <c r="R30" s="196">
        <v>12.52</v>
      </c>
      <c r="S30" s="196">
        <v>7.79</v>
      </c>
      <c r="T30" s="196">
        <v>0</v>
      </c>
      <c r="U30" s="196">
        <v>24.85</v>
      </c>
      <c r="V30" s="196">
        <v>6.12</v>
      </c>
      <c r="W30" s="196">
        <v>13.7</v>
      </c>
      <c r="X30" s="196">
        <v>43.29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-1.52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74.739999999999995</v>
      </c>
      <c r="AQ30" s="196">
        <v>26.62</v>
      </c>
      <c r="AR30" s="196">
        <v>1.61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8.9600000000000009</v>
      </c>
      <c r="L31" s="196">
        <v>371.01</v>
      </c>
      <c r="M31" s="196">
        <v>27.16</v>
      </c>
      <c r="N31" s="196">
        <v>34.86</v>
      </c>
      <c r="O31" s="196">
        <v>0</v>
      </c>
      <c r="P31" s="196">
        <v>37.07</v>
      </c>
      <c r="Q31" s="196">
        <v>6.44</v>
      </c>
      <c r="R31" s="196">
        <v>12.52</v>
      </c>
      <c r="S31" s="196">
        <v>7.79</v>
      </c>
      <c r="T31" s="196">
        <v>0</v>
      </c>
      <c r="U31" s="196">
        <v>24.85</v>
      </c>
      <c r="V31" s="196">
        <v>6.12</v>
      </c>
      <c r="W31" s="196">
        <v>13.7</v>
      </c>
      <c r="X31" s="196">
        <v>43.29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-1.52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74.739999999999995</v>
      </c>
      <c r="AQ31" s="196">
        <v>26.62</v>
      </c>
      <c r="AR31" s="196">
        <v>3.99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8.9600000000000009</v>
      </c>
      <c r="L32" s="196">
        <v>371.01</v>
      </c>
      <c r="M32" s="196">
        <v>27.16</v>
      </c>
      <c r="N32" s="196">
        <v>34.86</v>
      </c>
      <c r="O32" s="196">
        <v>0</v>
      </c>
      <c r="P32" s="196">
        <v>37.07</v>
      </c>
      <c r="Q32" s="196">
        <v>6.44</v>
      </c>
      <c r="R32" s="196">
        <v>12.52</v>
      </c>
      <c r="S32" s="196">
        <v>7.79</v>
      </c>
      <c r="T32" s="196">
        <v>0</v>
      </c>
      <c r="U32" s="196">
        <v>24.85</v>
      </c>
      <c r="V32" s="196">
        <v>6.12</v>
      </c>
      <c r="W32" s="196">
        <v>13.7</v>
      </c>
      <c r="X32" s="196">
        <v>43.29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-1.52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74.739999999999995</v>
      </c>
      <c r="AQ32" s="196">
        <v>26.62</v>
      </c>
      <c r="AR32" s="196">
        <v>8.18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8.9600000000000009</v>
      </c>
      <c r="L33" s="196">
        <v>371.01</v>
      </c>
      <c r="M33" s="196">
        <v>27.16</v>
      </c>
      <c r="N33" s="196">
        <v>34.86</v>
      </c>
      <c r="O33" s="196">
        <v>0</v>
      </c>
      <c r="P33" s="196">
        <v>37.07</v>
      </c>
      <c r="Q33" s="196">
        <v>6.44</v>
      </c>
      <c r="R33" s="196">
        <v>12.52</v>
      </c>
      <c r="S33" s="196">
        <v>7.79</v>
      </c>
      <c r="T33" s="196">
        <v>0</v>
      </c>
      <c r="U33" s="196">
        <v>24.85</v>
      </c>
      <c r="V33" s="196">
        <v>6.12</v>
      </c>
      <c r="W33" s="196">
        <v>13.7</v>
      </c>
      <c r="X33" s="196">
        <v>43.29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-1.52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74.739999999999995</v>
      </c>
      <c r="AQ33" s="196">
        <v>26.62</v>
      </c>
      <c r="AR33" s="196">
        <v>13.76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8.9600000000000009</v>
      </c>
      <c r="L34" s="196">
        <v>371.01</v>
      </c>
      <c r="M34" s="196">
        <v>27.16</v>
      </c>
      <c r="N34" s="196">
        <v>34.86</v>
      </c>
      <c r="O34" s="196">
        <v>0</v>
      </c>
      <c r="P34" s="196">
        <v>37.07</v>
      </c>
      <c r="Q34" s="196">
        <v>6.44</v>
      </c>
      <c r="R34" s="196">
        <v>12.52</v>
      </c>
      <c r="S34" s="196">
        <v>7.79</v>
      </c>
      <c r="T34" s="196">
        <v>0</v>
      </c>
      <c r="U34" s="196">
        <v>24.85</v>
      </c>
      <c r="V34" s="196">
        <v>6.12</v>
      </c>
      <c r="W34" s="196">
        <v>13.7</v>
      </c>
      <c r="X34" s="196">
        <v>43.29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-1.52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74.739999999999995</v>
      </c>
      <c r="AQ34" s="196">
        <v>26.62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8.9600000000000009</v>
      </c>
      <c r="L35" s="196">
        <v>371.01</v>
      </c>
      <c r="M35" s="196">
        <v>27.16</v>
      </c>
      <c r="N35" s="196">
        <v>34.86</v>
      </c>
      <c r="O35" s="196">
        <v>0</v>
      </c>
      <c r="P35" s="196">
        <v>37.07</v>
      </c>
      <c r="Q35" s="196">
        <v>6.44</v>
      </c>
      <c r="R35" s="196">
        <v>12.52</v>
      </c>
      <c r="S35" s="196">
        <v>7.79</v>
      </c>
      <c r="T35" s="196">
        <v>0</v>
      </c>
      <c r="U35" s="196">
        <v>24.85</v>
      </c>
      <c r="V35" s="196">
        <v>6.12</v>
      </c>
      <c r="W35" s="196">
        <v>13.7</v>
      </c>
      <c r="X35" s="196">
        <v>43.29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-1.52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74.739999999999995</v>
      </c>
      <c r="AQ35" s="196">
        <v>26.62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8.9600000000000009</v>
      </c>
      <c r="L36" s="196">
        <v>371.01</v>
      </c>
      <c r="M36" s="196">
        <v>27.16</v>
      </c>
      <c r="N36" s="196">
        <v>34.86</v>
      </c>
      <c r="O36" s="196">
        <v>0</v>
      </c>
      <c r="P36" s="196">
        <v>37.07</v>
      </c>
      <c r="Q36" s="196">
        <v>6.44</v>
      </c>
      <c r="R36" s="196">
        <v>12.52</v>
      </c>
      <c r="S36" s="196">
        <v>7.79</v>
      </c>
      <c r="T36" s="196">
        <v>0</v>
      </c>
      <c r="U36" s="196">
        <v>24.85</v>
      </c>
      <c r="V36" s="196">
        <v>6.12</v>
      </c>
      <c r="W36" s="196">
        <v>13.7</v>
      </c>
      <c r="X36" s="196">
        <v>43.29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-1.52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74.739999999999995</v>
      </c>
      <c r="AQ36" s="196">
        <v>26.62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8.9600000000000009</v>
      </c>
      <c r="L37" s="196">
        <v>371.01</v>
      </c>
      <c r="M37" s="196">
        <v>27.16</v>
      </c>
      <c r="N37" s="196">
        <v>34.86</v>
      </c>
      <c r="O37" s="196">
        <v>0</v>
      </c>
      <c r="P37" s="196">
        <v>37.07</v>
      </c>
      <c r="Q37" s="196">
        <v>6.44</v>
      </c>
      <c r="R37" s="196">
        <v>12.52</v>
      </c>
      <c r="S37" s="196">
        <v>7.79</v>
      </c>
      <c r="T37" s="196">
        <v>0</v>
      </c>
      <c r="U37" s="196">
        <v>24.85</v>
      </c>
      <c r="V37" s="196">
        <v>6.12</v>
      </c>
      <c r="W37" s="196">
        <v>13.7</v>
      </c>
      <c r="X37" s="196">
        <v>43.29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-1.52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74.739999999999995</v>
      </c>
      <c r="AQ37" s="196">
        <v>26.62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8.9600000000000009</v>
      </c>
      <c r="L38" s="196">
        <v>371.01</v>
      </c>
      <c r="M38" s="196">
        <v>27.16</v>
      </c>
      <c r="N38" s="196">
        <v>34.86</v>
      </c>
      <c r="O38" s="196">
        <v>0</v>
      </c>
      <c r="P38" s="196">
        <v>37.07</v>
      </c>
      <c r="Q38" s="196">
        <v>6.44</v>
      </c>
      <c r="R38" s="196">
        <v>12.52</v>
      </c>
      <c r="S38" s="196">
        <v>7.79</v>
      </c>
      <c r="T38" s="196">
        <v>0</v>
      </c>
      <c r="U38" s="196">
        <v>24.85</v>
      </c>
      <c r="V38" s="196">
        <v>6.12</v>
      </c>
      <c r="W38" s="196">
        <v>13.7</v>
      </c>
      <c r="X38" s="196">
        <v>43.29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-1.52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74.739999999999995</v>
      </c>
      <c r="AQ38" s="196">
        <v>26.62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8.9600000000000009</v>
      </c>
      <c r="L39" s="196">
        <v>371.01</v>
      </c>
      <c r="M39" s="196">
        <v>27.16</v>
      </c>
      <c r="N39" s="196">
        <v>34.86</v>
      </c>
      <c r="O39" s="196">
        <v>0</v>
      </c>
      <c r="P39" s="196">
        <v>37.07</v>
      </c>
      <c r="Q39" s="196">
        <v>6.44</v>
      </c>
      <c r="R39" s="196">
        <v>12.52</v>
      </c>
      <c r="S39" s="196">
        <v>7.79</v>
      </c>
      <c r="T39" s="196">
        <v>0</v>
      </c>
      <c r="U39" s="196">
        <v>24.85</v>
      </c>
      <c r="V39" s="196">
        <v>6.12</v>
      </c>
      <c r="W39" s="196">
        <v>13.7</v>
      </c>
      <c r="X39" s="196">
        <v>43.29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-1.52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74.739999999999995</v>
      </c>
      <c r="AQ39" s="196">
        <v>26.62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8.9600000000000009</v>
      </c>
      <c r="L40" s="196">
        <v>371.01</v>
      </c>
      <c r="M40" s="196">
        <v>27.16</v>
      </c>
      <c r="N40" s="196">
        <v>34.86</v>
      </c>
      <c r="O40" s="196">
        <v>0</v>
      </c>
      <c r="P40" s="196">
        <v>37.07</v>
      </c>
      <c r="Q40" s="196">
        <v>6.44</v>
      </c>
      <c r="R40" s="196">
        <v>12.52</v>
      </c>
      <c r="S40" s="196">
        <v>7.79</v>
      </c>
      <c r="T40" s="196">
        <v>0</v>
      </c>
      <c r="U40" s="196">
        <v>24.85</v>
      </c>
      <c r="V40" s="196">
        <v>6.12</v>
      </c>
      <c r="W40" s="196">
        <v>13.7</v>
      </c>
      <c r="X40" s="196">
        <v>43.29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-1.52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74.739999999999995</v>
      </c>
      <c r="AQ40" s="196">
        <v>26.62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8.9600000000000009</v>
      </c>
      <c r="L41" s="196">
        <v>371.01</v>
      </c>
      <c r="M41" s="196">
        <v>27.16</v>
      </c>
      <c r="N41" s="196">
        <v>34.86</v>
      </c>
      <c r="O41" s="196">
        <v>0</v>
      </c>
      <c r="P41" s="196">
        <v>37.07</v>
      </c>
      <c r="Q41" s="196">
        <v>6.44</v>
      </c>
      <c r="R41" s="196">
        <v>12.52</v>
      </c>
      <c r="S41" s="196">
        <v>7.79</v>
      </c>
      <c r="T41" s="196">
        <v>0</v>
      </c>
      <c r="U41" s="196">
        <v>24.85</v>
      </c>
      <c r="V41" s="196">
        <v>6.12</v>
      </c>
      <c r="W41" s="196">
        <v>13.7</v>
      </c>
      <c r="X41" s="196">
        <v>43.29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-1.52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74.739999999999995</v>
      </c>
      <c r="AQ41" s="196">
        <v>26.62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8.9600000000000009</v>
      </c>
      <c r="L42" s="196">
        <v>371.01</v>
      </c>
      <c r="M42" s="196">
        <v>27.16</v>
      </c>
      <c r="N42" s="196">
        <v>34.86</v>
      </c>
      <c r="O42" s="196">
        <v>0</v>
      </c>
      <c r="P42" s="196">
        <v>37.07</v>
      </c>
      <c r="Q42" s="196">
        <v>6.44</v>
      </c>
      <c r="R42" s="196">
        <v>12.52</v>
      </c>
      <c r="S42" s="196">
        <v>7.79</v>
      </c>
      <c r="T42" s="196">
        <v>0</v>
      </c>
      <c r="U42" s="196">
        <v>24.85</v>
      </c>
      <c r="V42" s="196">
        <v>6.12</v>
      </c>
      <c r="W42" s="196">
        <v>13.7</v>
      </c>
      <c r="X42" s="196">
        <v>43.29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-1.52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74.739999999999995</v>
      </c>
      <c r="AQ42" s="196">
        <v>26.62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8.9600000000000009</v>
      </c>
      <c r="L43" s="196">
        <v>371.01</v>
      </c>
      <c r="M43" s="196">
        <v>27.16</v>
      </c>
      <c r="N43" s="196">
        <v>34.86</v>
      </c>
      <c r="O43" s="196">
        <v>0</v>
      </c>
      <c r="P43" s="196">
        <v>37.07</v>
      </c>
      <c r="Q43" s="196">
        <v>6.44</v>
      </c>
      <c r="R43" s="196">
        <v>12.52</v>
      </c>
      <c r="S43" s="196">
        <v>7.79</v>
      </c>
      <c r="T43" s="196">
        <v>0</v>
      </c>
      <c r="U43" s="196">
        <v>24.85</v>
      </c>
      <c r="V43" s="196">
        <v>6.12</v>
      </c>
      <c r="W43" s="196">
        <v>13.7</v>
      </c>
      <c r="X43" s="196">
        <v>43.29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-1.52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74.739999999999995</v>
      </c>
      <c r="AQ43" s="196">
        <v>26.62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8.9600000000000009</v>
      </c>
      <c r="L44" s="196">
        <v>371.01</v>
      </c>
      <c r="M44" s="196">
        <v>27.16</v>
      </c>
      <c r="N44" s="196">
        <v>34.86</v>
      </c>
      <c r="O44" s="196">
        <v>0</v>
      </c>
      <c r="P44" s="196">
        <v>37.07</v>
      </c>
      <c r="Q44" s="196">
        <v>6.44</v>
      </c>
      <c r="R44" s="196">
        <v>12.52</v>
      </c>
      <c r="S44" s="196">
        <v>7.79</v>
      </c>
      <c r="T44" s="196">
        <v>0</v>
      </c>
      <c r="U44" s="196">
        <v>24.85</v>
      </c>
      <c r="V44" s="196">
        <v>6.12</v>
      </c>
      <c r="W44" s="196">
        <v>13.7</v>
      </c>
      <c r="X44" s="196">
        <v>43.29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-1.52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74.739999999999995</v>
      </c>
      <c r="AQ44" s="196">
        <v>26.62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8.9600000000000009</v>
      </c>
      <c r="L45" s="196">
        <v>371.01</v>
      </c>
      <c r="M45" s="196">
        <v>27.16</v>
      </c>
      <c r="N45" s="196">
        <v>34.86</v>
      </c>
      <c r="O45" s="196">
        <v>0</v>
      </c>
      <c r="P45" s="196">
        <v>37.07</v>
      </c>
      <c r="Q45" s="196">
        <v>6.44</v>
      </c>
      <c r="R45" s="196">
        <v>12.52</v>
      </c>
      <c r="S45" s="196">
        <v>7.79</v>
      </c>
      <c r="T45" s="196">
        <v>0</v>
      </c>
      <c r="U45" s="196">
        <v>24.85</v>
      </c>
      <c r="V45" s="196">
        <v>6.12</v>
      </c>
      <c r="W45" s="196">
        <v>13.7</v>
      </c>
      <c r="X45" s="196">
        <v>43.29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-1.52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74.739999999999995</v>
      </c>
      <c r="AQ45" s="196">
        <v>26.62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8.9600000000000009</v>
      </c>
      <c r="L46" s="196">
        <v>371.01</v>
      </c>
      <c r="M46" s="196">
        <v>27.16</v>
      </c>
      <c r="N46" s="196">
        <v>34.86</v>
      </c>
      <c r="O46" s="196">
        <v>0</v>
      </c>
      <c r="P46" s="196">
        <v>37.07</v>
      </c>
      <c r="Q46" s="196">
        <v>6.44</v>
      </c>
      <c r="R46" s="196">
        <v>12.52</v>
      </c>
      <c r="S46" s="196">
        <v>7.79</v>
      </c>
      <c r="T46" s="196">
        <v>0</v>
      </c>
      <c r="U46" s="196">
        <v>24.85</v>
      </c>
      <c r="V46" s="196">
        <v>6.12</v>
      </c>
      <c r="W46" s="196">
        <v>13.7</v>
      </c>
      <c r="X46" s="196">
        <v>43.29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-1.52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74.739999999999995</v>
      </c>
      <c r="AQ46" s="196">
        <v>26.62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8.9600000000000009</v>
      </c>
      <c r="L47" s="196">
        <v>371.01</v>
      </c>
      <c r="M47" s="196">
        <v>25.67</v>
      </c>
      <c r="N47" s="196">
        <v>34.86</v>
      </c>
      <c r="O47" s="196">
        <v>0</v>
      </c>
      <c r="P47" s="196">
        <v>37.07</v>
      </c>
      <c r="Q47" s="196">
        <v>6.44</v>
      </c>
      <c r="R47" s="196">
        <v>12.52</v>
      </c>
      <c r="S47" s="196">
        <v>7.79</v>
      </c>
      <c r="T47" s="196">
        <v>0</v>
      </c>
      <c r="U47" s="196">
        <v>24.85</v>
      </c>
      <c r="V47" s="196">
        <v>6.12</v>
      </c>
      <c r="W47" s="196">
        <v>13.7</v>
      </c>
      <c r="X47" s="196">
        <v>43.29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-1.52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66.28</v>
      </c>
      <c r="AQ47" s="196">
        <v>26.62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8.9600000000000009</v>
      </c>
      <c r="L48" s="196">
        <v>371.01</v>
      </c>
      <c r="M48" s="196">
        <v>25.67</v>
      </c>
      <c r="N48" s="196">
        <v>34.86</v>
      </c>
      <c r="O48" s="196">
        <v>0</v>
      </c>
      <c r="P48" s="196">
        <v>37.07</v>
      </c>
      <c r="Q48" s="196">
        <v>6.44</v>
      </c>
      <c r="R48" s="196">
        <v>12.52</v>
      </c>
      <c r="S48" s="196">
        <v>7.79</v>
      </c>
      <c r="T48" s="196">
        <v>0</v>
      </c>
      <c r="U48" s="196">
        <v>24.85</v>
      </c>
      <c r="V48" s="196">
        <v>6.12</v>
      </c>
      <c r="W48" s="196">
        <v>13.7</v>
      </c>
      <c r="X48" s="196">
        <v>43.29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-1.52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66.28</v>
      </c>
      <c r="AQ48" s="196">
        <v>26.62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5.29</v>
      </c>
      <c r="L49" s="196">
        <v>369.12</v>
      </c>
      <c r="M49" s="196">
        <v>25.67</v>
      </c>
      <c r="N49" s="196">
        <v>34.86</v>
      </c>
      <c r="O49" s="196">
        <v>0</v>
      </c>
      <c r="P49" s="196">
        <v>37.07</v>
      </c>
      <c r="Q49" s="196">
        <v>6.44</v>
      </c>
      <c r="R49" s="196">
        <v>12.52</v>
      </c>
      <c r="S49" s="196">
        <v>7.79</v>
      </c>
      <c r="T49" s="196">
        <v>0</v>
      </c>
      <c r="U49" s="196">
        <v>24.85</v>
      </c>
      <c r="V49" s="196">
        <v>6.12</v>
      </c>
      <c r="W49" s="196">
        <v>13.7</v>
      </c>
      <c r="X49" s="196">
        <v>43.29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-1.52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66.28</v>
      </c>
      <c r="AQ49" s="196">
        <v>26.62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5.29</v>
      </c>
      <c r="L50" s="196">
        <v>335.81</v>
      </c>
      <c r="M50" s="196">
        <v>25.67</v>
      </c>
      <c r="N50" s="196">
        <v>34.86</v>
      </c>
      <c r="O50" s="196">
        <v>0</v>
      </c>
      <c r="P50" s="196">
        <v>37.07</v>
      </c>
      <c r="Q50" s="196">
        <v>6.44</v>
      </c>
      <c r="R50" s="196">
        <v>12.52</v>
      </c>
      <c r="S50" s="196">
        <v>7.79</v>
      </c>
      <c r="T50" s="196">
        <v>0</v>
      </c>
      <c r="U50" s="196">
        <v>24.85</v>
      </c>
      <c r="V50" s="196">
        <v>6.12</v>
      </c>
      <c r="W50" s="196">
        <v>13.7</v>
      </c>
      <c r="X50" s="196">
        <v>43.29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-1.52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66.28</v>
      </c>
      <c r="AQ50" s="196">
        <v>26.62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5.29</v>
      </c>
      <c r="L51" s="196">
        <v>331.89</v>
      </c>
      <c r="M51" s="196">
        <v>25.67</v>
      </c>
      <c r="N51" s="196">
        <v>34.86</v>
      </c>
      <c r="O51" s="196">
        <v>0</v>
      </c>
      <c r="P51" s="196">
        <v>37.07</v>
      </c>
      <c r="Q51" s="196">
        <v>6.44</v>
      </c>
      <c r="R51" s="196">
        <v>12.52</v>
      </c>
      <c r="S51" s="196">
        <v>7.79</v>
      </c>
      <c r="T51" s="196">
        <v>0</v>
      </c>
      <c r="U51" s="196">
        <v>24.85</v>
      </c>
      <c r="V51" s="196">
        <v>6.12</v>
      </c>
      <c r="W51" s="196">
        <v>13.7</v>
      </c>
      <c r="X51" s="196">
        <v>43.29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-1.52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66.28</v>
      </c>
      <c r="AQ51" s="196">
        <v>26.62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5.29</v>
      </c>
      <c r="L52" s="196">
        <v>331.89</v>
      </c>
      <c r="M52" s="196">
        <v>25.67</v>
      </c>
      <c r="N52" s="196">
        <v>34.86</v>
      </c>
      <c r="O52" s="196">
        <v>0</v>
      </c>
      <c r="P52" s="196">
        <v>37.07</v>
      </c>
      <c r="Q52" s="196">
        <v>6.44</v>
      </c>
      <c r="R52" s="196">
        <v>12.52</v>
      </c>
      <c r="S52" s="196">
        <v>7.79</v>
      </c>
      <c r="T52" s="196">
        <v>0</v>
      </c>
      <c r="U52" s="196">
        <v>24.85</v>
      </c>
      <c r="V52" s="196">
        <v>6.12</v>
      </c>
      <c r="W52" s="196">
        <v>13.7</v>
      </c>
      <c r="X52" s="196">
        <v>43.29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-1.52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66.28</v>
      </c>
      <c r="AQ52" s="196">
        <v>26.62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5.29</v>
      </c>
      <c r="L53" s="196">
        <v>331.89</v>
      </c>
      <c r="M53" s="196">
        <v>25.67</v>
      </c>
      <c r="N53" s="196">
        <v>34.86</v>
      </c>
      <c r="O53" s="196">
        <v>0</v>
      </c>
      <c r="P53" s="196">
        <v>37.07</v>
      </c>
      <c r="Q53" s="196">
        <v>6.44</v>
      </c>
      <c r="R53" s="196">
        <v>12.52</v>
      </c>
      <c r="S53" s="196">
        <v>7.79</v>
      </c>
      <c r="T53" s="196">
        <v>0</v>
      </c>
      <c r="U53" s="196">
        <v>24.85</v>
      </c>
      <c r="V53" s="196">
        <v>6.12</v>
      </c>
      <c r="W53" s="196">
        <v>13.7</v>
      </c>
      <c r="X53" s="196">
        <v>43.29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-1.52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66.28</v>
      </c>
      <c r="AQ53" s="196">
        <v>26.62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5.29</v>
      </c>
      <c r="L54" s="196">
        <v>331.89</v>
      </c>
      <c r="M54" s="196">
        <v>25.67</v>
      </c>
      <c r="N54" s="196">
        <v>34.86</v>
      </c>
      <c r="O54" s="196">
        <v>0</v>
      </c>
      <c r="P54" s="196">
        <v>37.07</v>
      </c>
      <c r="Q54" s="196">
        <v>6.44</v>
      </c>
      <c r="R54" s="196">
        <v>12.52</v>
      </c>
      <c r="S54" s="196">
        <v>7.79</v>
      </c>
      <c r="T54" s="196">
        <v>0</v>
      </c>
      <c r="U54" s="196">
        <v>24.85</v>
      </c>
      <c r="V54" s="196">
        <v>6.12</v>
      </c>
      <c r="W54" s="196">
        <v>13.7</v>
      </c>
      <c r="X54" s="196">
        <v>43.29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-1.52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66.28</v>
      </c>
      <c r="AQ54" s="196">
        <v>26.62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5.29</v>
      </c>
      <c r="L55" s="196">
        <v>331.89</v>
      </c>
      <c r="M55" s="196">
        <v>25.67</v>
      </c>
      <c r="N55" s="196">
        <v>34.86</v>
      </c>
      <c r="O55" s="196">
        <v>0</v>
      </c>
      <c r="P55" s="196">
        <v>37.07</v>
      </c>
      <c r="Q55" s="196">
        <v>6.44</v>
      </c>
      <c r="R55" s="196">
        <v>12.52</v>
      </c>
      <c r="S55" s="196">
        <v>7.79</v>
      </c>
      <c r="T55" s="196">
        <v>0</v>
      </c>
      <c r="U55" s="196">
        <v>24.85</v>
      </c>
      <c r="V55" s="196">
        <v>6.12</v>
      </c>
      <c r="W55" s="196">
        <v>13.7</v>
      </c>
      <c r="X55" s="196">
        <v>43.29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-1.52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66.28</v>
      </c>
      <c r="AQ55" s="196">
        <v>26.62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5.29</v>
      </c>
      <c r="L56" s="196">
        <v>331.89</v>
      </c>
      <c r="M56" s="196">
        <v>25.67</v>
      </c>
      <c r="N56" s="196">
        <v>34.86</v>
      </c>
      <c r="O56" s="196">
        <v>0</v>
      </c>
      <c r="P56" s="196">
        <v>37.07</v>
      </c>
      <c r="Q56" s="196">
        <v>6.44</v>
      </c>
      <c r="R56" s="196">
        <v>12.52</v>
      </c>
      <c r="S56" s="196">
        <v>7.79</v>
      </c>
      <c r="T56" s="196">
        <v>0</v>
      </c>
      <c r="U56" s="196">
        <v>24.85</v>
      </c>
      <c r="V56" s="196">
        <v>6.12</v>
      </c>
      <c r="W56" s="196">
        <v>13.7</v>
      </c>
      <c r="X56" s="196">
        <v>43.29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-1.52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66.28</v>
      </c>
      <c r="AQ56" s="196">
        <v>26.62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5.29</v>
      </c>
      <c r="L57" s="196">
        <v>331.89</v>
      </c>
      <c r="M57" s="196">
        <v>25.67</v>
      </c>
      <c r="N57" s="196">
        <v>34.86</v>
      </c>
      <c r="O57" s="196">
        <v>0</v>
      </c>
      <c r="P57" s="196">
        <v>37.07</v>
      </c>
      <c r="Q57" s="196">
        <v>6.44</v>
      </c>
      <c r="R57" s="196">
        <v>12.52</v>
      </c>
      <c r="S57" s="196">
        <v>7.79</v>
      </c>
      <c r="T57" s="196">
        <v>0</v>
      </c>
      <c r="U57" s="196">
        <v>24.85</v>
      </c>
      <c r="V57" s="196">
        <v>6.12</v>
      </c>
      <c r="W57" s="196">
        <v>13.7</v>
      </c>
      <c r="X57" s="196">
        <v>43.29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-1.52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66.28</v>
      </c>
      <c r="AQ57" s="196">
        <v>26.62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5.29</v>
      </c>
      <c r="L58" s="196">
        <v>331.89</v>
      </c>
      <c r="M58" s="196">
        <v>25.67</v>
      </c>
      <c r="N58" s="196">
        <v>34.86</v>
      </c>
      <c r="O58" s="196">
        <v>0</v>
      </c>
      <c r="P58" s="196">
        <v>37.07</v>
      </c>
      <c r="Q58" s="196">
        <v>6.44</v>
      </c>
      <c r="R58" s="196">
        <v>12.52</v>
      </c>
      <c r="S58" s="196">
        <v>7.79</v>
      </c>
      <c r="T58" s="196">
        <v>0</v>
      </c>
      <c r="U58" s="196">
        <v>24.85</v>
      </c>
      <c r="V58" s="196">
        <v>6.12</v>
      </c>
      <c r="W58" s="196">
        <v>13.7</v>
      </c>
      <c r="X58" s="196">
        <v>43.29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-1.52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66.28</v>
      </c>
      <c r="AQ58" s="196">
        <v>26.62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5.29</v>
      </c>
      <c r="L59" s="196">
        <v>331.89</v>
      </c>
      <c r="M59" s="196">
        <v>25.67</v>
      </c>
      <c r="N59" s="196">
        <v>34.86</v>
      </c>
      <c r="O59" s="196">
        <v>0</v>
      </c>
      <c r="P59" s="196">
        <v>37.07</v>
      </c>
      <c r="Q59" s="196">
        <v>6.44</v>
      </c>
      <c r="R59" s="196">
        <v>12.52</v>
      </c>
      <c r="S59" s="196">
        <v>7.79</v>
      </c>
      <c r="T59" s="196">
        <v>0</v>
      </c>
      <c r="U59" s="196">
        <v>24.85</v>
      </c>
      <c r="V59" s="196">
        <v>6.12</v>
      </c>
      <c r="W59" s="196">
        <v>13.7</v>
      </c>
      <c r="X59" s="196">
        <v>43.29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-1.52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66.28</v>
      </c>
      <c r="AQ59" s="196">
        <v>26.62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5.29</v>
      </c>
      <c r="L60" s="196">
        <v>331.89</v>
      </c>
      <c r="M60" s="196">
        <v>25.67</v>
      </c>
      <c r="N60" s="196">
        <v>34.86</v>
      </c>
      <c r="O60" s="196">
        <v>0</v>
      </c>
      <c r="P60" s="196">
        <v>37.07</v>
      </c>
      <c r="Q60" s="196">
        <v>6.44</v>
      </c>
      <c r="R60" s="196">
        <v>12.52</v>
      </c>
      <c r="S60" s="196">
        <v>7.79</v>
      </c>
      <c r="T60" s="196">
        <v>0</v>
      </c>
      <c r="U60" s="196">
        <v>24.85</v>
      </c>
      <c r="V60" s="196">
        <v>6.12</v>
      </c>
      <c r="W60" s="196">
        <v>13.7</v>
      </c>
      <c r="X60" s="196">
        <v>43.29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-1.52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66.28</v>
      </c>
      <c r="AQ60" s="196">
        <v>26.62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5.25</v>
      </c>
      <c r="L61" s="196">
        <v>331.89</v>
      </c>
      <c r="M61" s="196">
        <v>25.67</v>
      </c>
      <c r="N61" s="196">
        <v>34.86</v>
      </c>
      <c r="O61" s="196">
        <v>0</v>
      </c>
      <c r="P61" s="196">
        <v>37.07</v>
      </c>
      <c r="Q61" s="196">
        <v>6.44</v>
      </c>
      <c r="R61" s="196">
        <v>12.41</v>
      </c>
      <c r="S61" s="196">
        <v>7.66</v>
      </c>
      <c r="T61" s="196">
        <v>0</v>
      </c>
      <c r="U61" s="196">
        <v>24.85</v>
      </c>
      <c r="V61" s="196">
        <v>6.12</v>
      </c>
      <c r="W61" s="196">
        <v>13.7</v>
      </c>
      <c r="X61" s="196">
        <v>43.29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-1.52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66.28</v>
      </c>
      <c r="AQ61" s="196">
        <v>26.62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5.29</v>
      </c>
      <c r="L62" s="196">
        <v>331.89</v>
      </c>
      <c r="M62" s="196">
        <v>25.67</v>
      </c>
      <c r="N62" s="196">
        <v>34.86</v>
      </c>
      <c r="O62" s="196">
        <v>0</v>
      </c>
      <c r="P62" s="196">
        <v>37.07</v>
      </c>
      <c r="Q62" s="196">
        <v>6.44</v>
      </c>
      <c r="R62" s="196">
        <v>12.52</v>
      </c>
      <c r="S62" s="196">
        <v>7.79</v>
      </c>
      <c r="T62" s="196">
        <v>0</v>
      </c>
      <c r="U62" s="196">
        <v>24.85</v>
      </c>
      <c r="V62" s="196">
        <v>6.12</v>
      </c>
      <c r="W62" s="196">
        <v>13.7</v>
      </c>
      <c r="X62" s="196">
        <v>43.29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-1.52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66.28</v>
      </c>
      <c r="AQ62" s="196">
        <v>26.62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8.9600000000000009</v>
      </c>
      <c r="L63" s="196">
        <v>371.01</v>
      </c>
      <c r="M63" s="196">
        <v>25.67</v>
      </c>
      <c r="N63" s="196">
        <v>34.86</v>
      </c>
      <c r="O63" s="196">
        <v>0</v>
      </c>
      <c r="P63" s="196">
        <v>37.07</v>
      </c>
      <c r="Q63" s="196">
        <v>6.44</v>
      </c>
      <c r="R63" s="196">
        <v>12.52</v>
      </c>
      <c r="S63" s="196">
        <v>7.79</v>
      </c>
      <c r="T63" s="196">
        <v>0</v>
      </c>
      <c r="U63" s="196">
        <v>24.85</v>
      </c>
      <c r="V63" s="196">
        <v>6.12</v>
      </c>
      <c r="W63" s="196">
        <v>13.7</v>
      </c>
      <c r="X63" s="196">
        <v>43.29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-1.52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66.28</v>
      </c>
      <c r="AQ63" s="196">
        <v>26.62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8.92</v>
      </c>
      <c r="L64" s="196">
        <v>371.01</v>
      </c>
      <c r="M64" s="196">
        <v>25.67</v>
      </c>
      <c r="N64" s="196">
        <v>34.86</v>
      </c>
      <c r="O64" s="196">
        <v>0</v>
      </c>
      <c r="P64" s="196">
        <v>37.07</v>
      </c>
      <c r="Q64" s="196">
        <v>6.44</v>
      </c>
      <c r="R64" s="196">
        <v>12.52</v>
      </c>
      <c r="S64" s="196">
        <v>7.79</v>
      </c>
      <c r="T64" s="196">
        <v>0</v>
      </c>
      <c r="U64" s="196">
        <v>24.85</v>
      </c>
      <c r="V64" s="196">
        <v>6.12</v>
      </c>
      <c r="W64" s="196">
        <v>13.7</v>
      </c>
      <c r="X64" s="196">
        <v>43.29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-1.52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66.28</v>
      </c>
      <c r="AQ64" s="196">
        <v>26.62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8.9600000000000009</v>
      </c>
      <c r="L65" s="196">
        <v>371.01</v>
      </c>
      <c r="M65" s="196">
        <v>25.67</v>
      </c>
      <c r="N65" s="196">
        <v>34.86</v>
      </c>
      <c r="O65" s="196">
        <v>0</v>
      </c>
      <c r="P65" s="196">
        <v>37.07</v>
      </c>
      <c r="Q65" s="196">
        <v>6.44</v>
      </c>
      <c r="R65" s="196">
        <v>12.52</v>
      </c>
      <c r="S65" s="196">
        <v>7.79</v>
      </c>
      <c r="T65" s="196">
        <v>0</v>
      </c>
      <c r="U65" s="196">
        <v>24.85</v>
      </c>
      <c r="V65" s="196">
        <v>6.12</v>
      </c>
      <c r="W65" s="196">
        <v>13.7</v>
      </c>
      <c r="X65" s="196">
        <v>43.29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-1.52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66.28</v>
      </c>
      <c r="AQ65" s="196">
        <v>26.62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8.9600000000000009</v>
      </c>
      <c r="L66" s="196">
        <v>371.01</v>
      </c>
      <c r="M66" s="196">
        <v>25.67</v>
      </c>
      <c r="N66" s="196">
        <v>34.86</v>
      </c>
      <c r="O66" s="196">
        <v>0</v>
      </c>
      <c r="P66" s="196">
        <v>37.07</v>
      </c>
      <c r="Q66" s="196">
        <v>6.44</v>
      </c>
      <c r="R66" s="196">
        <v>12.52</v>
      </c>
      <c r="S66" s="196">
        <v>7.79</v>
      </c>
      <c r="T66" s="196">
        <v>0</v>
      </c>
      <c r="U66" s="196">
        <v>24.85</v>
      </c>
      <c r="V66" s="196">
        <v>6.12</v>
      </c>
      <c r="W66" s="196">
        <v>13.7</v>
      </c>
      <c r="X66" s="196">
        <v>43.29</v>
      </c>
      <c r="Y66" s="196">
        <v>0</v>
      </c>
      <c r="Z66">
        <v>0</v>
      </c>
      <c r="AA66" s="196">
        <v>0</v>
      </c>
      <c r="AB66" s="196">
        <v>8.83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-1.52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66.28</v>
      </c>
      <c r="AQ66" s="196">
        <v>26.62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8.9600000000000009</v>
      </c>
      <c r="L67" s="196">
        <v>371.01</v>
      </c>
      <c r="M67" s="196">
        <v>25.67</v>
      </c>
      <c r="N67" s="196">
        <v>34.86</v>
      </c>
      <c r="O67" s="196">
        <v>0</v>
      </c>
      <c r="P67" s="196">
        <v>37.07</v>
      </c>
      <c r="Q67" s="196">
        <v>6.44</v>
      </c>
      <c r="R67" s="196">
        <v>12.52</v>
      </c>
      <c r="S67" s="196">
        <v>7.79</v>
      </c>
      <c r="T67" s="196">
        <v>0</v>
      </c>
      <c r="U67" s="196">
        <v>24.85</v>
      </c>
      <c r="V67" s="196">
        <v>6.12</v>
      </c>
      <c r="W67" s="196">
        <v>13.7</v>
      </c>
      <c r="X67" s="196">
        <v>43.29</v>
      </c>
      <c r="Y67" s="196">
        <v>0</v>
      </c>
      <c r="Z67">
        <v>0</v>
      </c>
      <c r="AA67" s="196">
        <v>0</v>
      </c>
      <c r="AB67" s="196">
        <v>8.83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-1.52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66.28</v>
      </c>
      <c r="AQ67" s="196">
        <v>26.62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8.9600000000000009</v>
      </c>
      <c r="L68" s="196">
        <v>371.01</v>
      </c>
      <c r="M68" s="196">
        <v>25.67</v>
      </c>
      <c r="N68" s="196">
        <v>34.86</v>
      </c>
      <c r="O68" s="196">
        <v>0</v>
      </c>
      <c r="P68" s="196">
        <v>37.07</v>
      </c>
      <c r="Q68" s="196">
        <v>6.44</v>
      </c>
      <c r="R68" s="196">
        <v>12.52</v>
      </c>
      <c r="S68" s="196">
        <v>7.79</v>
      </c>
      <c r="T68" s="196">
        <v>0</v>
      </c>
      <c r="U68" s="196">
        <v>24.85</v>
      </c>
      <c r="V68" s="196">
        <v>6.12</v>
      </c>
      <c r="W68" s="196">
        <v>13.7</v>
      </c>
      <c r="X68" s="196">
        <v>43.29</v>
      </c>
      <c r="Y68" s="196">
        <v>0</v>
      </c>
      <c r="Z68">
        <v>0</v>
      </c>
      <c r="AA68" s="196">
        <v>0</v>
      </c>
      <c r="AB68" s="196">
        <v>8.83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-1.52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66.28</v>
      </c>
      <c r="AQ68" s="196">
        <v>26.62</v>
      </c>
      <c r="AR68" s="196">
        <v>22.03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8.9600000000000009</v>
      </c>
      <c r="L69" s="196">
        <v>371.01</v>
      </c>
      <c r="M69" s="196">
        <v>25.67</v>
      </c>
      <c r="N69" s="196">
        <v>34.86</v>
      </c>
      <c r="O69" s="196">
        <v>0</v>
      </c>
      <c r="P69" s="196">
        <v>37.07</v>
      </c>
      <c r="Q69" s="196">
        <v>6.44</v>
      </c>
      <c r="R69" s="196">
        <v>12.52</v>
      </c>
      <c r="S69" s="196">
        <v>7.79</v>
      </c>
      <c r="T69" s="196">
        <v>0</v>
      </c>
      <c r="U69" s="196">
        <v>24.85</v>
      </c>
      <c r="V69" s="196">
        <v>6.12</v>
      </c>
      <c r="W69" s="196">
        <v>13.7</v>
      </c>
      <c r="X69" s="196">
        <v>43.29</v>
      </c>
      <c r="Y69" s="196">
        <v>0</v>
      </c>
      <c r="Z69">
        <v>0</v>
      </c>
      <c r="AA69" s="196">
        <v>0</v>
      </c>
      <c r="AB69" s="196">
        <v>8.83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-1.52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66.28</v>
      </c>
      <c r="AQ69" s="196">
        <v>26.62</v>
      </c>
      <c r="AR69" s="196">
        <v>17.88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8.9600000000000009</v>
      </c>
      <c r="L70" s="196">
        <v>371.01</v>
      </c>
      <c r="M70" s="196">
        <v>25.67</v>
      </c>
      <c r="N70" s="196">
        <v>34.86</v>
      </c>
      <c r="O70" s="196">
        <v>0</v>
      </c>
      <c r="P70" s="196">
        <v>37.07</v>
      </c>
      <c r="Q70" s="196">
        <v>6.44</v>
      </c>
      <c r="R70" s="196">
        <v>12.52</v>
      </c>
      <c r="S70" s="196">
        <v>7.79</v>
      </c>
      <c r="T70" s="196">
        <v>0</v>
      </c>
      <c r="U70" s="196">
        <v>24.85</v>
      </c>
      <c r="V70" s="196">
        <v>6.12</v>
      </c>
      <c r="W70" s="196">
        <v>13.7</v>
      </c>
      <c r="X70" s="196">
        <v>43.29</v>
      </c>
      <c r="Y70" s="196">
        <v>0</v>
      </c>
      <c r="Z70">
        <v>0</v>
      </c>
      <c r="AA70" s="196">
        <v>0</v>
      </c>
      <c r="AB70" s="196">
        <v>8.83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-1.52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66.28</v>
      </c>
      <c r="AQ70" s="196">
        <v>26.62</v>
      </c>
      <c r="AR70" s="196">
        <v>11.11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8.9600000000000009</v>
      </c>
      <c r="L71" s="196">
        <v>371.01</v>
      </c>
      <c r="M71" s="196">
        <v>25.67</v>
      </c>
      <c r="N71" s="196">
        <v>34.86</v>
      </c>
      <c r="O71" s="196">
        <v>0</v>
      </c>
      <c r="P71" s="196">
        <v>37.07</v>
      </c>
      <c r="Q71" s="196">
        <v>6.44</v>
      </c>
      <c r="R71" s="196">
        <v>12.52</v>
      </c>
      <c r="S71" s="196">
        <v>7.79</v>
      </c>
      <c r="T71" s="196">
        <v>0</v>
      </c>
      <c r="U71" s="196">
        <v>24.85</v>
      </c>
      <c r="V71" s="196">
        <v>6.12</v>
      </c>
      <c r="W71" s="196">
        <v>13.7</v>
      </c>
      <c r="X71" s="196">
        <v>43.29</v>
      </c>
      <c r="Y71" s="196">
        <v>0</v>
      </c>
      <c r="Z71">
        <v>0</v>
      </c>
      <c r="AA71" s="196">
        <v>0</v>
      </c>
      <c r="AB71" s="196">
        <v>8.83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-1.52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66.28</v>
      </c>
      <c r="AQ71" s="196">
        <v>26.62</v>
      </c>
      <c r="AR71" s="196">
        <v>5.74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8.9600000000000009</v>
      </c>
      <c r="L72" s="196">
        <v>371.01</v>
      </c>
      <c r="M72" s="196">
        <v>25.67</v>
      </c>
      <c r="N72" s="196">
        <v>34.86</v>
      </c>
      <c r="O72" s="196">
        <v>0</v>
      </c>
      <c r="P72" s="196">
        <v>37.07</v>
      </c>
      <c r="Q72" s="196">
        <v>6.44</v>
      </c>
      <c r="R72" s="196">
        <v>12.52</v>
      </c>
      <c r="S72" s="196">
        <v>7.79</v>
      </c>
      <c r="T72" s="196">
        <v>0</v>
      </c>
      <c r="U72" s="196">
        <v>24.85</v>
      </c>
      <c r="V72" s="196">
        <v>6.12</v>
      </c>
      <c r="W72" s="196">
        <v>13.7</v>
      </c>
      <c r="X72" s="196">
        <v>43.29</v>
      </c>
      <c r="Y72" s="196">
        <v>0</v>
      </c>
      <c r="Z72">
        <v>0</v>
      </c>
      <c r="AA72" s="196">
        <v>0</v>
      </c>
      <c r="AB72" s="196">
        <v>8.83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-1.52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66.28</v>
      </c>
      <c r="AQ72" s="196">
        <v>26.62</v>
      </c>
      <c r="AR72" s="196">
        <v>1.8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8.9600000000000009</v>
      </c>
      <c r="L73" s="196">
        <v>371.01</v>
      </c>
      <c r="M73" s="196">
        <v>25.67</v>
      </c>
      <c r="N73" s="196">
        <v>34.86</v>
      </c>
      <c r="O73" s="196">
        <v>0</v>
      </c>
      <c r="P73" s="196">
        <v>37.07</v>
      </c>
      <c r="Q73" s="196">
        <v>6.44</v>
      </c>
      <c r="R73" s="196">
        <v>12.52</v>
      </c>
      <c r="S73" s="196">
        <v>7.79</v>
      </c>
      <c r="T73" s="196">
        <v>0</v>
      </c>
      <c r="U73" s="196">
        <v>24.85</v>
      </c>
      <c r="V73" s="196">
        <v>6.12</v>
      </c>
      <c r="W73" s="196">
        <v>13.7</v>
      </c>
      <c r="X73" s="196">
        <v>43.29</v>
      </c>
      <c r="Y73" s="196">
        <v>0</v>
      </c>
      <c r="Z73">
        <v>0</v>
      </c>
      <c r="AA73" s="196">
        <v>0</v>
      </c>
      <c r="AB73" s="196">
        <v>8.83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-1.52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74.739999999999995</v>
      </c>
      <c r="AQ73" s="196">
        <v>26.62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8.9600000000000009</v>
      </c>
      <c r="L74" s="196">
        <v>371.01</v>
      </c>
      <c r="M74" s="196">
        <v>25.67</v>
      </c>
      <c r="N74" s="196">
        <v>34.86</v>
      </c>
      <c r="O74" s="196">
        <v>0</v>
      </c>
      <c r="P74" s="196">
        <v>37.07</v>
      </c>
      <c r="Q74" s="196">
        <v>6.44</v>
      </c>
      <c r="R74" s="196">
        <v>12.52</v>
      </c>
      <c r="S74" s="196">
        <v>7.79</v>
      </c>
      <c r="T74" s="196">
        <v>0</v>
      </c>
      <c r="U74" s="196">
        <v>24.85</v>
      </c>
      <c r="V74" s="196">
        <v>6.12</v>
      </c>
      <c r="W74" s="196">
        <v>13.7</v>
      </c>
      <c r="X74" s="196">
        <v>43.29</v>
      </c>
      <c r="Y74" s="196">
        <v>0</v>
      </c>
      <c r="Z74">
        <v>0</v>
      </c>
      <c r="AA74" s="196">
        <v>0</v>
      </c>
      <c r="AB74" s="196">
        <v>8.83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-1.52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74.739999999999995</v>
      </c>
      <c r="AQ74" s="196">
        <v>26.62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8.9600000000000009</v>
      </c>
      <c r="L75" s="196">
        <v>371.01</v>
      </c>
      <c r="M75" s="196">
        <v>25.67</v>
      </c>
      <c r="N75" s="196">
        <v>34.86</v>
      </c>
      <c r="O75" s="196">
        <v>0</v>
      </c>
      <c r="P75" s="196">
        <v>37.07</v>
      </c>
      <c r="Q75" s="196">
        <v>6.44</v>
      </c>
      <c r="R75" s="196">
        <v>12.52</v>
      </c>
      <c r="S75" s="196">
        <v>7.79</v>
      </c>
      <c r="T75" s="196">
        <v>0</v>
      </c>
      <c r="U75" s="196">
        <v>24.85</v>
      </c>
      <c r="V75" s="196">
        <v>6.12</v>
      </c>
      <c r="W75" s="196">
        <v>13.7</v>
      </c>
      <c r="X75" s="196">
        <v>43.29</v>
      </c>
      <c r="Y75" s="196">
        <v>0</v>
      </c>
      <c r="Z75">
        <v>0</v>
      </c>
      <c r="AA75" s="196">
        <v>0</v>
      </c>
      <c r="AB75" s="196">
        <v>8.83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-1.52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74.739999999999995</v>
      </c>
      <c r="AQ75" s="196">
        <v>26.62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8.9600000000000009</v>
      </c>
      <c r="L76" s="196">
        <v>371.01</v>
      </c>
      <c r="M76" s="196">
        <v>25.67</v>
      </c>
      <c r="N76" s="196">
        <v>34.86</v>
      </c>
      <c r="O76" s="196">
        <v>0</v>
      </c>
      <c r="P76" s="196">
        <v>37.07</v>
      </c>
      <c r="Q76" s="196">
        <v>6.44</v>
      </c>
      <c r="R76" s="196">
        <v>12.52</v>
      </c>
      <c r="S76" s="196">
        <v>7.79</v>
      </c>
      <c r="T76" s="196">
        <v>0</v>
      </c>
      <c r="U76" s="196">
        <v>24.85</v>
      </c>
      <c r="V76" s="196">
        <v>6.12</v>
      </c>
      <c r="W76" s="196">
        <v>13.7</v>
      </c>
      <c r="X76" s="196">
        <v>43.29</v>
      </c>
      <c r="Y76" s="196">
        <v>0</v>
      </c>
      <c r="Z76">
        <v>0</v>
      </c>
      <c r="AA76" s="196">
        <v>11.24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-1.52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74.739999999999995</v>
      </c>
      <c r="AQ76" s="196">
        <v>26.62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8.9600000000000009</v>
      </c>
      <c r="L77" s="196">
        <v>371.01</v>
      </c>
      <c r="M77" s="196">
        <v>25.67</v>
      </c>
      <c r="N77" s="196">
        <v>34.86</v>
      </c>
      <c r="O77" s="196">
        <v>0</v>
      </c>
      <c r="P77" s="196">
        <v>37.07</v>
      </c>
      <c r="Q77" s="196">
        <v>6.44</v>
      </c>
      <c r="R77" s="196">
        <v>12.52</v>
      </c>
      <c r="S77" s="196">
        <v>7.79</v>
      </c>
      <c r="T77" s="196">
        <v>0</v>
      </c>
      <c r="U77" s="196">
        <v>24.85</v>
      </c>
      <c r="V77" s="196">
        <v>6.12</v>
      </c>
      <c r="W77" s="196">
        <v>13.7</v>
      </c>
      <c r="X77" s="196">
        <v>43.29</v>
      </c>
      <c r="Y77" s="196">
        <v>0</v>
      </c>
      <c r="Z77">
        <v>0</v>
      </c>
      <c r="AA77" s="196">
        <v>11.24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-1.52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74.739999999999995</v>
      </c>
      <c r="AQ77" s="196">
        <v>26.62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8.9600000000000009</v>
      </c>
      <c r="L78" s="196">
        <v>371.01</v>
      </c>
      <c r="M78" s="196">
        <v>25.67</v>
      </c>
      <c r="N78" s="196">
        <v>34.86</v>
      </c>
      <c r="O78" s="196">
        <v>0</v>
      </c>
      <c r="P78" s="196">
        <v>37.07</v>
      </c>
      <c r="Q78" s="196">
        <v>6.44</v>
      </c>
      <c r="R78" s="196">
        <v>12.52</v>
      </c>
      <c r="S78" s="196">
        <v>7.79</v>
      </c>
      <c r="T78" s="196">
        <v>0</v>
      </c>
      <c r="U78" s="196">
        <v>24.85</v>
      </c>
      <c r="V78" s="196">
        <v>6.12</v>
      </c>
      <c r="W78" s="196">
        <v>13.7</v>
      </c>
      <c r="X78" s="196">
        <v>43.29</v>
      </c>
      <c r="Y78" s="196">
        <v>0</v>
      </c>
      <c r="Z78">
        <v>0</v>
      </c>
      <c r="AA78" s="196">
        <v>11.24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-1.52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74.739999999999995</v>
      </c>
      <c r="AQ78" s="196">
        <v>26.62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8.9600000000000009</v>
      </c>
      <c r="L79" s="196">
        <v>371.01</v>
      </c>
      <c r="M79" s="196">
        <v>25.67</v>
      </c>
      <c r="N79" s="196">
        <v>34.86</v>
      </c>
      <c r="O79" s="196">
        <v>0</v>
      </c>
      <c r="P79" s="196">
        <v>37.07</v>
      </c>
      <c r="Q79" s="196">
        <v>6.44</v>
      </c>
      <c r="R79" s="196">
        <v>12.52</v>
      </c>
      <c r="S79" s="196">
        <v>7.79</v>
      </c>
      <c r="T79" s="196">
        <v>0</v>
      </c>
      <c r="U79" s="196">
        <v>24.85</v>
      </c>
      <c r="V79" s="196">
        <v>6.12</v>
      </c>
      <c r="W79" s="196">
        <v>13.7</v>
      </c>
      <c r="X79" s="196">
        <v>43.29</v>
      </c>
      <c r="Y79" s="196">
        <v>0</v>
      </c>
      <c r="Z79">
        <v>0</v>
      </c>
      <c r="AA79" s="196">
        <v>11.24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-1.52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74.739999999999995</v>
      </c>
      <c r="AQ79" s="196">
        <v>26.62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8.9600000000000009</v>
      </c>
      <c r="L80" s="196">
        <v>371.01</v>
      </c>
      <c r="M80" s="196">
        <v>25.67</v>
      </c>
      <c r="N80" s="196">
        <v>34.86</v>
      </c>
      <c r="O80" s="196">
        <v>0</v>
      </c>
      <c r="P80" s="196">
        <v>37.07</v>
      </c>
      <c r="Q80" s="196">
        <v>6.44</v>
      </c>
      <c r="R80" s="196">
        <v>12.52</v>
      </c>
      <c r="S80" s="196">
        <v>7.79</v>
      </c>
      <c r="T80" s="196">
        <v>0</v>
      </c>
      <c r="U80" s="196">
        <v>24.85</v>
      </c>
      <c r="V80" s="196">
        <v>6.12</v>
      </c>
      <c r="W80" s="196">
        <v>13.7</v>
      </c>
      <c r="X80" s="196">
        <v>43.29</v>
      </c>
      <c r="Y80" s="196">
        <v>0</v>
      </c>
      <c r="Z80">
        <v>0</v>
      </c>
      <c r="AA80" s="196">
        <v>11.24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-1.52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74.739999999999995</v>
      </c>
      <c r="AQ80" s="196">
        <v>26.62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8.9600000000000009</v>
      </c>
      <c r="L81" s="196">
        <v>371.01</v>
      </c>
      <c r="M81" s="196">
        <v>25.67</v>
      </c>
      <c r="N81" s="196">
        <v>34.86</v>
      </c>
      <c r="O81" s="196">
        <v>0</v>
      </c>
      <c r="P81" s="196">
        <v>37.07</v>
      </c>
      <c r="Q81" s="196">
        <v>6.44</v>
      </c>
      <c r="R81" s="196">
        <v>12.52</v>
      </c>
      <c r="S81" s="196">
        <v>7.79</v>
      </c>
      <c r="T81" s="196">
        <v>0</v>
      </c>
      <c r="U81" s="196">
        <v>24.85</v>
      </c>
      <c r="V81" s="196">
        <v>6.12</v>
      </c>
      <c r="W81" s="196">
        <v>13.7</v>
      </c>
      <c r="X81" s="196">
        <v>43.29</v>
      </c>
      <c r="Y81" s="196">
        <v>0</v>
      </c>
      <c r="Z81">
        <v>0</v>
      </c>
      <c r="AA81" s="196">
        <v>11.24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-1.52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74.739999999999995</v>
      </c>
      <c r="AQ81" s="196">
        <v>26.62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8.9600000000000009</v>
      </c>
      <c r="L82" s="196">
        <v>371.01</v>
      </c>
      <c r="M82" s="196">
        <v>25.67</v>
      </c>
      <c r="N82" s="196">
        <v>34.86</v>
      </c>
      <c r="O82" s="196">
        <v>0</v>
      </c>
      <c r="P82" s="196">
        <v>37.07</v>
      </c>
      <c r="Q82" s="196">
        <v>6.44</v>
      </c>
      <c r="R82" s="196">
        <v>12.52</v>
      </c>
      <c r="S82" s="196">
        <v>7.79</v>
      </c>
      <c r="T82" s="196">
        <v>0</v>
      </c>
      <c r="U82" s="196">
        <v>24.85</v>
      </c>
      <c r="V82" s="196">
        <v>6.12</v>
      </c>
      <c r="W82" s="196">
        <v>13.7</v>
      </c>
      <c r="X82" s="196">
        <v>43.29</v>
      </c>
      <c r="Y82" s="196">
        <v>0</v>
      </c>
      <c r="Z82">
        <v>0</v>
      </c>
      <c r="AA82" s="196">
        <v>11.24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-1.52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74.739999999999995</v>
      </c>
      <c r="AQ82" s="196">
        <v>26.62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8.9600000000000009</v>
      </c>
      <c r="L83" s="196">
        <v>371.01</v>
      </c>
      <c r="M83" s="196">
        <v>25.67</v>
      </c>
      <c r="N83" s="196">
        <v>34.86</v>
      </c>
      <c r="O83" s="196">
        <v>0</v>
      </c>
      <c r="P83" s="196">
        <v>37.07</v>
      </c>
      <c r="Q83" s="196">
        <v>6.44</v>
      </c>
      <c r="R83" s="196">
        <v>12.52</v>
      </c>
      <c r="S83" s="196">
        <v>7.79</v>
      </c>
      <c r="T83" s="196">
        <v>0</v>
      </c>
      <c r="U83" s="196">
        <v>24.85</v>
      </c>
      <c r="V83" s="196">
        <v>6.12</v>
      </c>
      <c r="W83" s="196">
        <v>13.7</v>
      </c>
      <c r="X83" s="196">
        <v>43.29</v>
      </c>
      <c r="Y83" s="196">
        <v>0</v>
      </c>
      <c r="Z83">
        <v>0</v>
      </c>
      <c r="AA83" s="196">
        <v>11.24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-1.52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74.739999999999995</v>
      </c>
      <c r="AQ83" s="196">
        <v>26.62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8.9600000000000009</v>
      </c>
      <c r="L84" s="196">
        <v>371.01</v>
      </c>
      <c r="M84" s="196">
        <v>25.67</v>
      </c>
      <c r="N84" s="196">
        <v>34.86</v>
      </c>
      <c r="O84" s="196">
        <v>0</v>
      </c>
      <c r="P84" s="196">
        <v>37.07</v>
      </c>
      <c r="Q84" s="196">
        <v>6.44</v>
      </c>
      <c r="R84" s="196">
        <v>12.52</v>
      </c>
      <c r="S84" s="196">
        <v>7.79</v>
      </c>
      <c r="T84" s="196">
        <v>0</v>
      </c>
      <c r="U84" s="196">
        <v>24.85</v>
      </c>
      <c r="V84" s="196">
        <v>6.12</v>
      </c>
      <c r="W84" s="196">
        <v>13.7</v>
      </c>
      <c r="X84" s="196">
        <v>43.29</v>
      </c>
      <c r="Y84" s="196">
        <v>0</v>
      </c>
      <c r="Z84">
        <v>0</v>
      </c>
      <c r="AA84" s="196">
        <v>11.24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-1.52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74.739999999999995</v>
      </c>
      <c r="AQ84" s="196">
        <v>26.62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8.9600000000000009</v>
      </c>
      <c r="L85" s="196">
        <v>371.01</v>
      </c>
      <c r="M85" s="196">
        <v>25.67</v>
      </c>
      <c r="N85" s="196">
        <v>34.86</v>
      </c>
      <c r="O85" s="196">
        <v>0</v>
      </c>
      <c r="P85" s="196">
        <v>37.07</v>
      </c>
      <c r="Q85" s="196">
        <v>6.44</v>
      </c>
      <c r="R85" s="196">
        <v>12.52</v>
      </c>
      <c r="S85" s="196">
        <v>7.79</v>
      </c>
      <c r="T85" s="196">
        <v>0</v>
      </c>
      <c r="U85" s="196">
        <v>24.85</v>
      </c>
      <c r="V85" s="196">
        <v>6.12</v>
      </c>
      <c r="W85" s="196">
        <v>13.7</v>
      </c>
      <c r="X85" s="196">
        <v>43.29</v>
      </c>
      <c r="Y85" s="196">
        <v>0</v>
      </c>
      <c r="Z85">
        <v>0</v>
      </c>
      <c r="AA85" s="196">
        <v>11.24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-1.52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74.739999999999995</v>
      </c>
      <c r="AQ85" s="196">
        <v>26.62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8.9600000000000009</v>
      </c>
      <c r="L86" s="196">
        <v>371.01</v>
      </c>
      <c r="M86" s="196">
        <v>25.67</v>
      </c>
      <c r="N86" s="196">
        <v>34.86</v>
      </c>
      <c r="O86" s="196">
        <v>0</v>
      </c>
      <c r="P86" s="196">
        <v>37.07</v>
      </c>
      <c r="Q86" s="196">
        <v>6.44</v>
      </c>
      <c r="R86" s="196">
        <v>12.52</v>
      </c>
      <c r="S86" s="196">
        <v>7.79</v>
      </c>
      <c r="T86" s="196">
        <v>0</v>
      </c>
      <c r="U86" s="196">
        <v>24.85</v>
      </c>
      <c r="V86" s="196">
        <v>6.12</v>
      </c>
      <c r="W86" s="196">
        <v>13.7</v>
      </c>
      <c r="X86" s="196">
        <v>43.29</v>
      </c>
      <c r="Y86" s="196">
        <v>0</v>
      </c>
      <c r="Z86">
        <v>0</v>
      </c>
      <c r="AA86" s="196">
        <v>11.24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-1.52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74.739999999999995</v>
      </c>
      <c r="AQ86" s="196">
        <v>26.62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8.9600000000000009</v>
      </c>
      <c r="L87" s="196">
        <v>371.01</v>
      </c>
      <c r="M87" s="196">
        <v>25.67</v>
      </c>
      <c r="N87" s="196">
        <v>34.86</v>
      </c>
      <c r="O87" s="196">
        <v>0</v>
      </c>
      <c r="P87" s="196">
        <v>37.07</v>
      </c>
      <c r="Q87" s="196">
        <v>6.44</v>
      </c>
      <c r="R87" s="196">
        <v>12.52</v>
      </c>
      <c r="S87" s="196">
        <v>7.79</v>
      </c>
      <c r="T87" s="196">
        <v>0</v>
      </c>
      <c r="U87" s="196">
        <v>24.85</v>
      </c>
      <c r="V87" s="196">
        <v>6.12</v>
      </c>
      <c r="W87" s="196">
        <v>13.7</v>
      </c>
      <c r="X87" s="196">
        <v>43.29</v>
      </c>
      <c r="Y87" s="196">
        <v>0</v>
      </c>
      <c r="Z87">
        <v>0</v>
      </c>
      <c r="AA87" s="196">
        <v>11.24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-1.52</v>
      </c>
      <c r="AJ87" s="196">
        <v>6.53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74.739999999999995</v>
      </c>
      <c r="AQ87" s="196">
        <v>26.62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8.9600000000000009</v>
      </c>
      <c r="L88" s="196">
        <v>371.01</v>
      </c>
      <c r="M88" s="196">
        <v>25.67</v>
      </c>
      <c r="N88" s="196">
        <v>34.86</v>
      </c>
      <c r="O88" s="196">
        <v>0</v>
      </c>
      <c r="P88" s="196">
        <v>37.07</v>
      </c>
      <c r="Q88" s="196">
        <v>6.44</v>
      </c>
      <c r="R88" s="196">
        <v>12.52</v>
      </c>
      <c r="S88" s="196">
        <v>7.79</v>
      </c>
      <c r="T88" s="196">
        <v>0</v>
      </c>
      <c r="U88" s="196">
        <v>24.85</v>
      </c>
      <c r="V88" s="196">
        <v>6.12</v>
      </c>
      <c r="W88" s="196">
        <v>13.7</v>
      </c>
      <c r="X88" s="196">
        <v>43.29</v>
      </c>
      <c r="Y88" s="196">
        <v>0</v>
      </c>
      <c r="Z88">
        <v>0</v>
      </c>
      <c r="AA88" s="196">
        <v>11.24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-1.52</v>
      </c>
      <c r="AJ88" s="196">
        <v>6.53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74.739999999999995</v>
      </c>
      <c r="AQ88" s="196">
        <v>26.62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8.9600000000000009</v>
      </c>
      <c r="L89" s="196">
        <v>371.01</v>
      </c>
      <c r="M89" s="196">
        <v>25.67</v>
      </c>
      <c r="N89" s="196">
        <v>34.86</v>
      </c>
      <c r="O89" s="196">
        <v>0</v>
      </c>
      <c r="P89" s="196">
        <v>37.07</v>
      </c>
      <c r="Q89" s="196">
        <v>6.44</v>
      </c>
      <c r="R89" s="196">
        <v>12.52</v>
      </c>
      <c r="S89" s="196">
        <v>7.79</v>
      </c>
      <c r="T89" s="196">
        <v>0</v>
      </c>
      <c r="U89" s="196">
        <v>24.85</v>
      </c>
      <c r="V89" s="196">
        <v>6.12</v>
      </c>
      <c r="W89" s="196">
        <v>13.7</v>
      </c>
      <c r="X89" s="196">
        <v>43.29</v>
      </c>
      <c r="Y89" s="196">
        <v>0</v>
      </c>
      <c r="Z89">
        <v>0</v>
      </c>
      <c r="AA89" s="196">
        <v>10.93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-1.52</v>
      </c>
      <c r="AJ89" s="196">
        <v>6.53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74.739999999999995</v>
      </c>
      <c r="AQ89" s="196">
        <v>26.62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8.9600000000000009</v>
      </c>
      <c r="L90" s="196">
        <v>371.01</v>
      </c>
      <c r="M90" s="196">
        <v>25.67</v>
      </c>
      <c r="N90" s="196">
        <v>34.86</v>
      </c>
      <c r="O90" s="196">
        <v>0</v>
      </c>
      <c r="P90" s="196">
        <v>37.07</v>
      </c>
      <c r="Q90" s="196">
        <v>6.44</v>
      </c>
      <c r="R90" s="196">
        <v>12.52</v>
      </c>
      <c r="S90" s="196">
        <v>7.79</v>
      </c>
      <c r="T90" s="196">
        <v>0</v>
      </c>
      <c r="U90" s="196">
        <v>24.85</v>
      </c>
      <c r="V90" s="196">
        <v>5.17</v>
      </c>
      <c r="W90" s="196">
        <v>13.7</v>
      </c>
      <c r="X90" s="196">
        <v>43.29</v>
      </c>
      <c r="Y90" s="196">
        <v>0</v>
      </c>
      <c r="Z90">
        <v>0</v>
      </c>
      <c r="AA90" s="196">
        <v>10.93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-1.52</v>
      </c>
      <c r="AJ90" s="196">
        <v>6.53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74.739999999999995</v>
      </c>
      <c r="AQ90" s="196">
        <v>26.62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9.08</v>
      </c>
      <c r="L91" s="196">
        <v>371.01</v>
      </c>
      <c r="M91" s="196">
        <v>25.67</v>
      </c>
      <c r="N91" s="196">
        <v>34.86</v>
      </c>
      <c r="O91" s="196">
        <v>0</v>
      </c>
      <c r="P91" s="196">
        <v>37.07</v>
      </c>
      <c r="Q91" s="196">
        <v>6.44</v>
      </c>
      <c r="R91" s="196">
        <v>12.52</v>
      </c>
      <c r="S91" s="196">
        <v>7.79</v>
      </c>
      <c r="T91" s="196">
        <v>0</v>
      </c>
      <c r="U91" s="196">
        <v>24.85</v>
      </c>
      <c r="V91" s="196">
        <v>4.21</v>
      </c>
      <c r="W91" s="196">
        <v>13.7</v>
      </c>
      <c r="X91" s="196">
        <v>43.29</v>
      </c>
      <c r="Y91" s="196">
        <v>0</v>
      </c>
      <c r="Z91">
        <v>0</v>
      </c>
      <c r="AA91" s="196">
        <v>10.93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0</v>
      </c>
      <c r="AJ91" s="196">
        <v>6.53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74.739999999999995</v>
      </c>
      <c r="AQ91" s="196">
        <v>26.62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8.9600000000000009</v>
      </c>
      <c r="L92" s="196">
        <v>371.01</v>
      </c>
      <c r="M92" s="196">
        <v>25.67</v>
      </c>
      <c r="N92" s="196">
        <v>34.86</v>
      </c>
      <c r="O92" s="196">
        <v>0</v>
      </c>
      <c r="P92" s="196">
        <v>37.07</v>
      </c>
      <c r="Q92" s="196">
        <v>6.44</v>
      </c>
      <c r="R92" s="196">
        <v>12.52</v>
      </c>
      <c r="S92" s="196">
        <v>7.79</v>
      </c>
      <c r="T92" s="196">
        <v>0</v>
      </c>
      <c r="U92" s="196">
        <v>24.85</v>
      </c>
      <c r="V92" s="196">
        <v>4.2</v>
      </c>
      <c r="W92" s="196">
        <v>13.7</v>
      </c>
      <c r="X92" s="196">
        <v>43.29</v>
      </c>
      <c r="Y92" s="196">
        <v>0</v>
      </c>
      <c r="Z92">
        <v>0</v>
      </c>
      <c r="AA92" s="196">
        <v>10.93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0</v>
      </c>
      <c r="AJ92" s="196">
        <v>6.53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74.739999999999995</v>
      </c>
      <c r="AQ92" s="196">
        <v>26.62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8.9600000000000009</v>
      </c>
      <c r="L93" s="196">
        <v>371.01</v>
      </c>
      <c r="M93" s="196">
        <v>25.67</v>
      </c>
      <c r="N93" s="196">
        <v>34.86</v>
      </c>
      <c r="O93" s="196">
        <v>0</v>
      </c>
      <c r="P93" s="196">
        <v>37.07</v>
      </c>
      <c r="Q93" s="196">
        <v>6.44</v>
      </c>
      <c r="R93" s="196">
        <v>12.52</v>
      </c>
      <c r="S93" s="196">
        <v>7.79</v>
      </c>
      <c r="T93" s="196">
        <v>0</v>
      </c>
      <c r="U93" s="196">
        <v>24.85</v>
      </c>
      <c r="V93" s="196">
        <v>4.2</v>
      </c>
      <c r="W93" s="196">
        <v>13.7</v>
      </c>
      <c r="X93" s="196">
        <v>43.29</v>
      </c>
      <c r="Y93" s="196">
        <v>0</v>
      </c>
      <c r="Z93">
        <v>0</v>
      </c>
      <c r="AA93" s="196">
        <v>10.93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0</v>
      </c>
      <c r="AJ93" s="196">
        <v>6.53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74.739999999999995</v>
      </c>
      <c r="AQ93" s="196">
        <v>26.62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5.29</v>
      </c>
      <c r="L94" s="196">
        <v>312.64999999999998</v>
      </c>
      <c r="M94" s="196">
        <v>25.67</v>
      </c>
      <c r="N94" s="196">
        <v>34.86</v>
      </c>
      <c r="O94" s="196">
        <v>0</v>
      </c>
      <c r="P94" s="196">
        <v>37.07</v>
      </c>
      <c r="Q94" s="196">
        <v>3.85</v>
      </c>
      <c r="R94" s="196">
        <v>12.52</v>
      </c>
      <c r="S94" s="196">
        <v>4.8099999999999996</v>
      </c>
      <c r="T94" s="196">
        <v>0</v>
      </c>
      <c r="U94" s="196">
        <v>24.85</v>
      </c>
      <c r="V94" s="196">
        <v>4.2</v>
      </c>
      <c r="W94" s="196">
        <v>13.7</v>
      </c>
      <c r="X94" s="196">
        <v>43.29</v>
      </c>
      <c r="Y94" s="196">
        <v>0</v>
      </c>
      <c r="Z94">
        <v>0</v>
      </c>
      <c r="AA94" s="196">
        <v>10.93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0</v>
      </c>
      <c r="AJ94" s="196">
        <v>6.53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74.739999999999995</v>
      </c>
      <c r="AQ94" s="196">
        <v>26.62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5.29</v>
      </c>
      <c r="L95" s="196">
        <v>259.75</v>
      </c>
      <c r="M95" s="196">
        <v>25.67</v>
      </c>
      <c r="N95" s="196">
        <v>34.86</v>
      </c>
      <c r="O95" s="196">
        <v>0</v>
      </c>
      <c r="P95" s="196">
        <v>37.07</v>
      </c>
      <c r="Q95" s="196">
        <v>3.85</v>
      </c>
      <c r="R95" s="196">
        <v>12.52</v>
      </c>
      <c r="S95" s="196">
        <v>4.8099999999999996</v>
      </c>
      <c r="T95" s="196">
        <v>0</v>
      </c>
      <c r="U95" s="196">
        <v>24.85</v>
      </c>
      <c r="V95" s="196">
        <v>4.2</v>
      </c>
      <c r="W95" s="196">
        <v>13.7</v>
      </c>
      <c r="X95" s="196">
        <v>43.29</v>
      </c>
      <c r="Y95" s="196">
        <v>0</v>
      </c>
      <c r="Z95">
        <v>0</v>
      </c>
      <c r="AA95" s="196">
        <v>10.93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0</v>
      </c>
      <c r="AJ95" s="196">
        <v>5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74.739999999999995</v>
      </c>
      <c r="AQ95" s="196">
        <v>26.62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5.29</v>
      </c>
      <c r="L96" s="196">
        <v>203.95</v>
      </c>
      <c r="M96" s="196">
        <v>25.67</v>
      </c>
      <c r="N96" s="196">
        <v>34.86</v>
      </c>
      <c r="O96" s="196">
        <v>0</v>
      </c>
      <c r="P96" s="196">
        <v>37.07</v>
      </c>
      <c r="Q96" s="196">
        <v>3.85</v>
      </c>
      <c r="R96" s="196">
        <v>12.52</v>
      </c>
      <c r="S96" s="196">
        <v>4.8099999999999996</v>
      </c>
      <c r="T96" s="196">
        <v>0</v>
      </c>
      <c r="U96" s="196">
        <v>24.85</v>
      </c>
      <c r="V96" s="196">
        <v>4.28</v>
      </c>
      <c r="W96" s="196">
        <v>13.7</v>
      </c>
      <c r="X96" s="196">
        <v>43.29</v>
      </c>
      <c r="Y96" s="196">
        <v>0</v>
      </c>
      <c r="Z96">
        <v>0</v>
      </c>
      <c r="AA96" s="196">
        <v>10.93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0</v>
      </c>
      <c r="AJ96" s="196">
        <v>5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74.739999999999995</v>
      </c>
      <c r="AQ96" s="196">
        <v>26.62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5.29</v>
      </c>
      <c r="L97" s="196">
        <v>203.95</v>
      </c>
      <c r="M97" s="196">
        <v>25.67</v>
      </c>
      <c r="N97" s="196">
        <v>34.86</v>
      </c>
      <c r="O97" s="196">
        <v>0</v>
      </c>
      <c r="P97" s="196">
        <v>37.07</v>
      </c>
      <c r="Q97" s="196">
        <v>3.85</v>
      </c>
      <c r="R97" s="196">
        <v>12.52</v>
      </c>
      <c r="S97" s="196">
        <v>4.8099999999999996</v>
      </c>
      <c r="T97" s="196">
        <v>0</v>
      </c>
      <c r="U97" s="196">
        <v>24.85</v>
      </c>
      <c r="V97" s="196">
        <v>4.28</v>
      </c>
      <c r="W97" s="196">
        <v>13.7</v>
      </c>
      <c r="X97" s="196">
        <v>43.29</v>
      </c>
      <c r="Y97" s="196">
        <v>0</v>
      </c>
      <c r="Z97">
        <v>0</v>
      </c>
      <c r="AA97" s="196">
        <v>10.93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0</v>
      </c>
      <c r="AJ97" s="196">
        <v>5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74.739999999999995</v>
      </c>
      <c r="AQ97" s="196">
        <v>7.7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5.29</v>
      </c>
      <c r="L98" s="196">
        <v>203.95</v>
      </c>
      <c r="M98" s="196">
        <v>25.67</v>
      </c>
      <c r="N98" s="196">
        <v>34.86</v>
      </c>
      <c r="O98" s="196">
        <v>0</v>
      </c>
      <c r="P98" s="196">
        <v>37.07</v>
      </c>
      <c r="Q98" s="196">
        <v>3.85</v>
      </c>
      <c r="R98" s="196">
        <v>12.52</v>
      </c>
      <c r="S98" s="196">
        <v>4.8099999999999996</v>
      </c>
      <c r="T98" s="196">
        <v>0</v>
      </c>
      <c r="U98" s="196">
        <v>24.85</v>
      </c>
      <c r="V98" s="196">
        <v>4.28</v>
      </c>
      <c r="W98" s="196">
        <v>13.7</v>
      </c>
      <c r="X98" s="196">
        <v>43.29</v>
      </c>
      <c r="Y98" s="196">
        <v>0</v>
      </c>
      <c r="Z98">
        <v>0</v>
      </c>
      <c r="AA98" s="196">
        <v>10.93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0</v>
      </c>
      <c r="AJ98" s="196">
        <v>5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74.739999999999995</v>
      </c>
      <c r="AQ98" s="196">
        <v>7.7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0.17559750000000013</v>
      </c>
      <c r="L99">
        <f t="shared" si="0"/>
        <v>7.648612499999988</v>
      </c>
      <c r="M99">
        <f t="shared" si="0"/>
        <v>0.6326275000000009</v>
      </c>
      <c r="N99">
        <f t="shared" si="0"/>
        <v>0.83698500000000053</v>
      </c>
      <c r="O99">
        <f t="shared" si="0"/>
        <v>0</v>
      </c>
      <c r="P99">
        <f t="shared" si="0"/>
        <v>0.88967750000000134</v>
      </c>
      <c r="Q99">
        <f t="shared" si="0"/>
        <v>0.1353075</v>
      </c>
      <c r="R99">
        <f t="shared" si="0"/>
        <v>0.26699499999999976</v>
      </c>
      <c r="S99">
        <f t="shared" si="0"/>
        <v>0.16512749999999993</v>
      </c>
      <c r="T99">
        <f t="shared" si="0"/>
        <v>0</v>
      </c>
      <c r="U99">
        <f t="shared" si="0"/>
        <v>0.59639999999999893</v>
      </c>
      <c r="V99">
        <f t="shared" si="0"/>
        <v>0.12414500000000003</v>
      </c>
      <c r="W99">
        <f t="shared" si="0"/>
        <v>0.30191500000000049</v>
      </c>
      <c r="X99">
        <f t="shared" si="0"/>
        <v>0.9619999999999993</v>
      </c>
      <c r="Y99">
        <f t="shared" si="0"/>
        <v>0</v>
      </c>
      <c r="Z99">
        <f t="shared" si="0"/>
        <v>0</v>
      </c>
      <c r="AA99">
        <f t="shared" si="0"/>
        <v>6.3855000000000009E-2</v>
      </c>
      <c r="AB99">
        <f t="shared" si="0"/>
        <v>2.2075000000000001E-2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-3.267999999999998E-2</v>
      </c>
      <c r="AJ99">
        <f t="shared" si="0"/>
        <v>1.8060000000000003E-2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1.46349</v>
      </c>
      <c r="AQ99">
        <f t="shared" si="0"/>
        <v>0.51589999999999892</v>
      </c>
      <c r="AR99">
        <f t="shared" si="0"/>
        <v>0.2184225000000001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-0.51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-0.51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-0.51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-0.51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-0.51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-0.51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-0.51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-0.51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-0.51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-0.51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-0.51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-0.51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-0.51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-0.51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-0.51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-0.51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-0.51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-0.51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-0.51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-0.51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-0.51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-0.51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-0.51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-0.51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37</v>
      </c>
      <c r="AF29" s="196">
        <v>0</v>
      </c>
      <c r="AG29" s="196">
        <v>0</v>
      </c>
      <c r="AH29" s="196">
        <v>0</v>
      </c>
      <c r="AI29" s="196">
        <v>-0.51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52</v>
      </c>
      <c r="AF30" s="196">
        <v>0</v>
      </c>
      <c r="AG30" s="196">
        <v>0</v>
      </c>
      <c r="AH30" s="196">
        <v>0</v>
      </c>
      <c r="AI30" s="196">
        <v>-0.51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63</v>
      </c>
      <c r="AF31" s="196">
        <v>0</v>
      </c>
      <c r="AG31" s="196">
        <v>0</v>
      </c>
      <c r="AH31" s="196">
        <v>0</v>
      </c>
      <c r="AI31" s="196">
        <v>-0.51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73</v>
      </c>
      <c r="AF32" s="196">
        <v>0</v>
      </c>
      <c r="AG32" s="196">
        <v>0</v>
      </c>
      <c r="AH32" s="196">
        <v>0</v>
      </c>
      <c r="AI32" s="196">
        <v>-0.51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80</v>
      </c>
      <c r="AF33" s="196">
        <v>0</v>
      </c>
      <c r="AG33" s="196">
        <v>0</v>
      </c>
      <c r="AH33" s="196">
        <v>0</v>
      </c>
      <c r="AI33" s="196">
        <v>-0.51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80</v>
      </c>
      <c r="AF34" s="196">
        <v>0</v>
      </c>
      <c r="AG34" s="196">
        <v>0</v>
      </c>
      <c r="AH34" s="196">
        <v>0</v>
      </c>
      <c r="AI34" s="196">
        <v>-0.51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80</v>
      </c>
      <c r="AF35" s="196">
        <v>0</v>
      </c>
      <c r="AG35" s="196">
        <v>0</v>
      </c>
      <c r="AH35" s="196">
        <v>0</v>
      </c>
      <c r="AI35" s="196">
        <v>-0.51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80</v>
      </c>
      <c r="AF36" s="196">
        <v>0</v>
      </c>
      <c r="AG36" s="196">
        <v>0</v>
      </c>
      <c r="AH36" s="196">
        <v>0</v>
      </c>
      <c r="AI36" s="196">
        <v>-0.51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80</v>
      </c>
      <c r="AF37" s="196">
        <v>0</v>
      </c>
      <c r="AG37" s="196">
        <v>0</v>
      </c>
      <c r="AH37" s="196">
        <v>0</v>
      </c>
      <c r="AI37" s="196">
        <v>-0.51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80</v>
      </c>
      <c r="AF38" s="196">
        <v>0</v>
      </c>
      <c r="AG38" s="196">
        <v>0</v>
      </c>
      <c r="AH38" s="196">
        <v>0</v>
      </c>
      <c r="AI38" s="196">
        <v>-0.51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80</v>
      </c>
      <c r="AF39" s="196">
        <v>0</v>
      </c>
      <c r="AG39" s="196">
        <v>0</v>
      </c>
      <c r="AH39" s="196">
        <v>0</v>
      </c>
      <c r="AI39" s="196">
        <v>-0.51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80</v>
      </c>
      <c r="AF40" s="196">
        <v>0</v>
      </c>
      <c r="AG40" s="196">
        <v>0</v>
      </c>
      <c r="AH40" s="196">
        <v>0</v>
      </c>
      <c r="AI40" s="196">
        <v>-0.51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80</v>
      </c>
      <c r="AF41" s="196">
        <v>0</v>
      </c>
      <c r="AG41" s="196">
        <v>0</v>
      </c>
      <c r="AH41" s="196">
        <v>0</v>
      </c>
      <c r="AI41" s="196">
        <v>-0.51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80</v>
      </c>
      <c r="AF42" s="196">
        <v>0</v>
      </c>
      <c r="AG42" s="196">
        <v>0</v>
      </c>
      <c r="AH42" s="196">
        <v>0</v>
      </c>
      <c r="AI42" s="196">
        <v>-0.51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55</v>
      </c>
      <c r="AF43" s="196">
        <v>0</v>
      </c>
      <c r="AG43" s="196">
        <v>0</v>
      </c>
      <c r="AH43" s="196">
        <v>0</v>
      </c>
      <c r="AI43" s="196">
        <v>-0.51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43</v>
      </c>
      <c r="AF44" s="196">
        <v>0</v>
      </c>
      <c r="AG44" s="196">
        <v>0</v>
      </c>
      <c r="AH44" s="196">
        <v>0</v>
      </c>
      <c r="AI44" s="196">
        <v>-0.51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28</v>
      </c>
      <c r="AF45" s="196">
        <v>0</v>
      </c>
      <c r="AG45" s="196">
        <v>0</v>
      </c>
      <c r="AH45" s="196">
        <v>0</v>
      </c>
      <c r="AI45" s="196">
        <v>-0.51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21</v>
      </c>
      <c r="AF46" s="196">
        <v>0</v>
      </c>
      <c r="AG46" s="196">
        <v>0</v>
      </c>
      <c r="AH46" s="196">
        <v>0</v>
      </c>
      <c r="AI46" s="196">
        <v>-0.51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20</v>
      </c>
      <c r="AF47" s="196">
        <v>0</v>
      </c>
      <c r="AG47" s="196">
        <v>0</v>
      </c>
      <c r="AH47" s="196">
        <v>0</v>
      </c>
      <c r="AI47" s="196">
        <v>-0.51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10</v>
      </c>
      <c r="AF48" s="196">
        <v>0</v>
      </c>
      <c r="AG48" s="196">
        <v>0</v>
      </c>
      <c r="AH48" s="196">
        <v>0</v>
      </c>
      <c r="AI48" s="196">
        <v>-0.51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10</v>
      </c>
      <c r="AF49" s="196">
        <v>0</v>
      </c>
      <c r="AG49" s="196">
        <v>0</v>
      </c>
      <c r="AH49" s="196">
        <v>0</v>
      </c>
      <c r="AI49" s="196">
        <v>-0.51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10</v>
      </c>
      <c r="AF50" s="196">
        <v>0</v>
      </c>
      <c r="AG50" s="196">
        <v>0</v>
      </c>
      <c r="AH50" s="196">
        <v>0</v>
      </c>
      <c r="AI50" s="196">
        <v>-0.51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10</v>
      </c>
      <c r="AF51" s="196">
        <v>0</v>
      </c>
      <c r="AG51" s="196">
        <v>0</v>
      </c>
      <c r="AH51" s="196">
        <v>0</v>
      </c>
      <c r="AI51" s="196">
        <v>-0.51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17</v>
      </c>
      <c r="AF52" s="196">
        <v>0</v>
      </c>
      <c r="AG52" s="196">
        <v>0</v>
      </c>
      <c r="AH52" s="196">
        <v>0</v>
      </c>
      <c r="AI52" s="196">
        <v>-0.51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39</v>
      </c>
      <c r="AF53" s="196">
        <v>0</v>
      </c>
      <c r="AG53" s="196">
        <v>0</v>
      </c>
      <c r="AH53" s="196">
        <v>0</v>
      </c>
      <c r="AI53" s="196">
        <v>-0.51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39</v>
      </c>
      <c r="AF54" s="196">
        <v>0</v>
      </c>
      <c r="AG54" s="196">
        <v>0</v>
      </c>
      <c r="AH54" s="196">
        <v>0</v>
      </c>
      <c r="AI54" s="196">
        <v>-0.51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39</v>
      </c>
      <c r="AF55" s="196">
        <v>0</v>
      </c>
      <c r="AG55" s="196">
        <v>0</v>
      </c>
      <c r="AH55" s="196">
        <v>0</v>
      </c>
      <c r="AI55" s="196">
        <v>-0.51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39</v>
      </c>
      <c r="AF56" s="196">
        <v>0</v>
      </c>
      <c r="AG56" s="196">
        <v>0</v>
      </c>
      <c r="AH56" s="196">
        <v>0</v>
      </c>
      <c r="AI56" s="196">
        <v>-0.51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38</v>
      </c>
      <c r="AF57" s="196">
        <v>0</v>
      </c>
      <c r="AG57" s="196">
        <v>0</v>
      </c>
      <c r="AH57" s="196">
        <v>0</v>
      </c>
      <c r="AI57" s="196">
        <v>-0.51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38</v>
      </c>
      <c r="AF58" s="196">
        <v>0</v>
      </c>
      <c r="AG58" s="196">
        <v>0</v>
      </c>
      <c r="AH58" s="196">
        <v>0</v>
      </c>
      <c r="AI58" s="196">
        <v>-0.51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80</v>
      </c>
      <c r="AF59" s="196">
        <v>0</v>
      </c>
      <c r="AG59" s="196">
        <v>0</v>
      </c>
      <c r="AH59" s="196">
        <v>0</v>
      </c>
      <c r="AI59" s="196">
        <v>-0.51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80</v>
      </c>
      <c r="AF60" s="196">
        <v>0</v>
      </c>
      <c r="AG60" s="196">
        <v>0</v>
      </c>
      <c r="AH60" s="196">
        <v>0</v>
      </c>
      <c r="AI60" s="196">
        <v>-0.51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80</v>
      </c>
      <c r="AF61" s="196">
        <v>0</v>
      </c>
      <c r="AG61" s="196">
        <v>0</v>
      </c>
      <c r="AH61" s="196">
        <v>0</v>
      </c>
      <c r="AI61" s="196">
        <v>-0.51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80</v>
      </c>
      <c r="AF62" s="196">
        <v>0</v>
      </c>
      <c r="AG62" s="196">
        <v>0</v>
      </c>
      <c r="AH62" s="196">
        <v>0</v>
      </c>
      <c r="AI62" s="196">
        <v>-0.51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80</v>
      </c>
      <c r="AF63" s="196">
        <v>0</v>
      </c>
      <c r="AG63" s="196">
        <v>0</v>
      </c>
      <c r="AH63" s="196">
        <v>0</v>
      </c>
      <c r="AI63" s="196">
        <v>-0.51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80</v>
      </c>
      <c r="AF64" s="196">
        <v>0</v>
      </c>
      <c r="AG64" s="196">
        <v>0</v>
      </c>
      <c r="AH64" s="196">
        <v>0</v>
      </c>
      <c r="AI64" s="196">
        <v>-0.51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80</v>
      </c>
      <c r="AF65" s="196">
        <v>0</v>
      </c>
      <c r="AG65" s="196">
        <v>0</v>
      </c>
      <c r="AH65" s="196">
        <v>0</v>
      </c>
      <c r="AI65" s="196">
        <v>-0.51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1.49</v>
      </c>
      <c r="AC66" s="196">
        <v>0</v>
      </c>
      <c r="AD66" s="196">
        <v>0</v>
      </c>
      <c r="AE66" s="196">
        <v>80</v>
      </c>
      <c r="AF66" s="196">
        <v>0</v>
      </c>
      <c r="AG66" s="196">
        <v>0</v>
      </c>
      <c r="AH66" s="196">
        <v>0</v>
      </c>
      <c r="AI66" s="196">
        <v>-0.51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1.49</v>
      </c>
      <c r="AC67" s="196">
        <v>0</v>
      </c>
      <c r="AD67" s="196">
        <v>0</v>
      </c>
      <c r="AE67" s="196">
        <v>80</v>
      </c>
      <c r="AF67" s="196">
        <v>0</v>
      </c>
      <c r="AG67" s="196">
        <v>0</v>
      </c>
      <c r="AH67" s="196">
        <v>0</v>
      </c>
      <c r="AI67" s="196">
        <v>-0.51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1.49</v>
      </c>
      <c r="AC68" s="196">
        <v>0</v>
      </c>
      <c r="AD68" s="196">
        <v>0</v>
      </c>
      <c r="AE68" s="196">
        <v>80</v>
      </c>
      <c r="AF68" s="196">
        <v>0</v>
      </c>
      <c r="AG68" s="196">
        <v>0</v>
      </c>
      <c r="AH68" s="196">
        <v>0</v>
      </c>
      <c r="AI68" s="196">
        <v>-0.51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1.49</v>
      </c>
      <c r="AC69" s="196">
        <v>0</v>
      </c>
      <c r="AD69" s="196">
        <v>0</v>
      </c>
      <c r="AE69" s="196">
        <v>80</v>
      </c>
      <c r="AF69" s="196">
        <v>0</v>
      </c>
      <c r="AG69" s="196">
        <v>0</v>
      </c>
      <c r="AH69" s="196">
        <v>0</v>
      </c>
      <c r="AI69" s="196">
        <v>-0.51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1.49</v>
      </c>
      <c r="AC70" s="196">
        <v>0</v>
      </c>
      <c r="AD70" s="196">
        <v>0</v>
      </c>
      <c r="AE70" s="196">
        <v>80</v>
      </c>
      <c r="AF70" s="196">
        <v>0</v>
      </c>
      <c r="AG70" s="196">
        <v>0</v>
      </c>
      <c r="AH70" s="196">
        <v>0</v>
      </c>
      <c r="AI70" s="196">
        <v>-0.51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1.49</v>
      </c>
      <c r="AC71" s="196">
        <v>0</v>
      </c>
      <c r="AD71" s="196">
        <v>0</v>
      </c>
      <c r="AE71" s="196">
        <v>80</v>
      </c>
      <c r="AF71" s="196">
        <v>0</v>
      </c>
      <c r="AG71" s="196">
        <v>0</v>
      </c>
      <c r="AH71" s="196">
        <v>0</v>
      </c>
      <c r="AI71" s="196">
        <v>-0.51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1.49</v>
      </c>
      <c r="AC72" s="196">
        <v>0</v>
      </c>
      <c r="AD72" s="196">
        <v>0</v>
      </c>
      <c r="AE72" s="196">
        <v>80</v>
      </c>
      <c r="AF72" s="196">
        <v>0</v>
      </c>
      <c r="AG72" s="196">
        <v>0</v>
      </c>
      <c r="AH72" s="196">
        <v>0</v>
      </c>
      <c r="AI72" s="196">
        <v>-0.51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1.49</v>
      </c>
      <c r="AC73" s="196">
        <v>0</v>
      </c>
      <c r="AD73" s="196">
        <v>0</v>
      </c>
      <c r="AE73" s="196">
        <v>80</v>
      </c>
      <c r="AF73" s="196">
        <v>0</v>
      </c>
      <c r="AG73" s="196">
        <v>0</v>
      </c>
      <c r="AH73" s="196">
        <v>0</v>
      </c>
      <c r="AI73" s="196">
        <v>-0.51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1.49</v>
      </c>
      <c r="AC74" s="196">
        <v>0</v>
      </c>
      <c r="AD74" s="196">
        <v>0</v>
      </c>
      <c r="AE74" s="196">
        <v>80</v>
      </c>
      <c r="AF74" s="196">
        <v>0</v>
      </c>
      <c r="AG74" s="196">
        <v>0</v>
      </c>
      <c r="AH74" s="196">
        <v>0</v>
      </c>
      <c r="AI74" s="196">
        <v>-0.51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1.49</v>
      </c>
      <c r="AC75" s="196">
        <v>0</v>
      </c>
      <c r="AD75" s="196">
        <v>0</v>
      </c>
      <c r="AE75" s="196">
        <v>80</v>
      </c>
      <c r="AF75" s="196">
        <v>0</v>
      </c>
      <c r="AG75" s="196">
        <v>0</v>
      </c>
      <c r="AH75" s="196">
        <v>0</v>
      </c>
      <c r="AI75" s="196">
        <v>-0.51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1.98</v>
      </c>
      <c r="AB76" s="196">
        <v>0</v>
      </c>
      <c r="AC76" s="196">
        <v>0</v>
      </c>
      <c r="AD76" s="196">
        <v>0</v>
      </c>
      <c r="AE76" s="196">
        <v>80</v>
      </c>
      <c r="AF76" s="196">
        <v>0</v>
      </c>
      <c r="AG76" s="196">
        <v>0</v>
      </c>
      <c r="AH76" s="196">
        <v>0</v>
      </c>
      <c r="AI76" s="196">
        <v>-0.51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1.98</v>
      </c>
      <c r="AB77" s="196">
        <v>0</v>
      </c>
      <c r="AC77" s="196">
        <v>0</v>
      </c>
      <c r="AD77" s="196">
        <v>0</v>
      </c>
      <c r="AE77" s="196">
        <v>80</v>
      </c>
      <c r="AF77" s="196">
        <v>0</v>
      </c>
      <c r="AG77" s="196">
        <v>0</v>
      </c>
      <c r="AH77" s="196">
        <v>0</v>
      </c>
      <c r="AI77" s="196">
        <v>-0.51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1.98</v>
      </c>
      <c r="AB78" s="196">
        <v>0</v>
      </c>
      <c r="AC78" s="196">
        <v>0</v>
      </c>
      <c r="AD78" s="196">
        <v>0</v>
      </c>
      <c r="AE78" s="196">
        <v>80</v>
      </c>
      <c r="AF78" s="196">
        <v>0</v>
      </c>
      <c r="AG78" s="196">
        <v>0</v>
      </c>
      <c r="AH78" s="196">
        <v>0</v>
      </c>
      <c r="AI78" s="196">
        <v>-0.51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1.98</v>
      </c>
      <c r="AB79" s="196">
        <v>0</v>
      </c>
      <c r="AC79" s="196">
        <v>0</v>
      </c>
      <c r="AD79" s="196">
        <v>0</v>
      </c>
      <c r="AE79" s="196">
        <v>80</v>
      </c>
      <c r="AF79" s="196">
        <v>0</v>
      </c>
      <c r="AG79" s="196">
        <v>0</v>
      </c>
      <c r="AH79" s="196">
        <v>0</v>
      </c>
      <c r="AI79" s="196">
        <v>-0.51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1.98</v>
      </c>
      <c r="AB80" s="196">
        <v>0</v>
      </c>
      <c r="AC80" s="196">
        <v>0</v>
      </c>
      <c r="AD80" s="196">
        <v>0</v>
      </c>
      <c r="AE80" s="196">
        <v>80</v>
      </c>
      <c r="AF80" s="196">
        <v>0</v>
      </c>
      <c r="AG80" s="196">
        <v>0</v>
      </c>
      <c r="AH80" s="196">
        <v>0</v>
      </c>
      <c r="AI80" s="196">
        <v>-0.51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1.98</v>
      </c>
      <c r="AB81" s="196">
        <v>0</v>
      </c>
      <c r="AC81" s="196">
        <v>0</v>
      </c>
      <c r="AD81" s="196">
        <v>0</v>
      </c>
      <c r="AE81" s="196">
        <v>80</v>
      </c>
      <c r="AF81" s="196">
        <v>0</v>
      </c>
      <c r="AG81" s="196">
        <v>0</v>
      </c>
      <c r="AH81" s="196">
        <v>0</v>
      </c>
      <c r="AI81" s="196">
        <v>-0.51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1.98</v>
      </c>
      <c r="AB82" s="196">
        <v>0</v>
      </c>
      <c r="AC82" s="196">
        <v>0</v>
      </c>
      <c r="AD82" s="196">
        <v>0</v>
      </c>
      <c r="AE82" s="196">
        <v>80</v>
      </c>
      <c r="AF82" s="196">
        <v>0</v>
      </c>
      <c r="AG82" s="196">
        <v>0</v>
      </c>
      <c r="AH82" s="196">
        <v>0</v>
      </c>
      <c r="AI82" s="196">
        <v>-0.51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1.98</v>
      </c>
      <c r="AB83" s="196">
        <v>0</v>
      </c>
      <c r="AC83" s="196">
        <v>0</v>
      </c>
      <c r="AD83" s="196">
        <v>0</v>
      </c>
      <c r="AE83" s="196">
        <v>80</v>
      </c>
      <c r="AF83" s="196">
        <v>0</v>
      </c>
      <c r="AG83" s="196">
        <v>0</v>
      </c>
      <c r="AH83" s="196">
        <v>0</v>
      </c>
      <c r="AI83" s="196">
        <v>-0.51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1.98</v>
      </c>
      <c r="AB84" s="196">
        <v>0</v>
      </c>
      <c r="AC84" s="196">
        <v>0</v>
      </c>
      <c r="AD84" s="196">
        <v>0</v>
      </c>
      <c r="AE84" s="196">
        <v>80</v>
      </c>
      <c r="AF84" s="196">
        <v>0</v>
      </c>
      <c r="AG84" s="196">
        <v>0</v>
      </c>
      <c r="AH84" s="196">
        <v>0</v>
      </c>
      <c r="AI84" s="196">
        <v>-0.51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1.98</v>
      </c>
      <c r="AB85" s="196">
        <v>0</v>
      </c>
      <c r="AC85" s="196">
        <v>0</v>
      </c>
      <c r="AD85" s="196">
        <v>0</v>
      </c>
      <c r="AE85" s="196">
        <v>80</v>
      </c>
      <c r="AF85" s="196">
        <v>0</v>
      </c>
      <c r="AG85" s="196">
        <v>0</v>
      </c>
      <c r="AH85" s="196">
        <v>0</v>
      </c>
      <c r="AI85" s="196">
        <v>-0.51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1.98</v>
      </c>
      <c r="AB86" s="196">
        <v>0</v>
      </c>
      <c r="AC86" s="196">
        <v>0</v>
      </c>
      <c r="AD86" s="196">
        <v>0</v>
      </c>
      <c r="AE86" s="196">
        <v>80</v>
      </c>
      <c r="AF86" s="196">
        <v>0</v>
      </c>
      <c r="AG86" s="196">
        <v>0</v>
      </c>
      <c r="AH86" s="196">
        <v>0</v>
      </c>
      <c r="AI86" s="196">
        <v>-0.51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1.98</v>
      </c>
      <c r="AB87" s="196">
        <v>0</v>
      </c>
      <c r="AC87" s="196">
        <v>0</v>
      </c>
      <c r="AD87" s="196">
        <v>0</v>
      </c>
      <c r="AE87" s="196">
        <v>80</v>
      </c>
      <c r="AF87" s="196">
        <v>0</v>
      </c>
      <c r="AG87" s="196">
        <v>0</v>
      </c>
      <c r="AH87" s="196">
        <v>0</v>
      </c>
      <c r="AI87" s="196">
        <v>-0.51</v>
      </c>
      <c r="AJ87" s="196">
        <v>2.19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1.98</v>
      </c>
      <c r="AB88" s="196">
        <v>0</v>
      </c>
      <c r="AC88" s="196">
        <v>0</v>
      </c>
      <c r="AD88" s="196">
        <v>0</v>
      </c>
      <c r="AE88" s="196">
        <v>80</v>
      </c>
      <c r="AF88" s="196">
        <v>0</v>
      </c>
      <c r="AG88" s="196">
        <v>0</v>
      </c>
      <c r="AH88" s="196">
        <v>0</v>
      </c>
      <c r="AI88" s="196">
        <v>-0.51</v>
      </c>
      <c r="AJ88" s="196">
        <v>2.19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1.98</v>
      </c>
      <c r="AB89" s="196">
        <v>0</v>
      </c>
      <c r="AC89" s="196">
        <v>0</v>
      </c>
      <c r="AD89" s="196">
        <v>0</v>
      </c>
      <c r="AE89" s="196">
        <v>80</v>
      </c>
      <c r="AF89" s="196">
        <v>0</v>
      </c>
      <c r="AG89" s="196">
        <v>0</v>
      </c>
      <c r="AH89" s="196">
        <v>0</v>
      </c>
      <c r="AI89" s="196">
        <v>-0.51</v>
      </c>
      <c r="AJ89" s="196">
        <v>2.19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1.98</v>
      </c>
      <c r="AB90" s="196">
        <v>0</v>
      </c>
      <c r="AC90" s="196">
        <v>0</v>
      </c>
      <c r="AD90" s="196">
        <v>0</v>
      </c>
      <c r="AE90" s="196">
        <v>80</v>
      </c>
      <c r="AF90" s="196">
        <v>0</v>
      </c>
      <c r="AG90" s="196">
        <v>0</v>
      </c>
      <c r="AH90" s="196">
        <v>0</v>
      </c>
      <c r="AI90" s="196">
        <v>-0.51</v>
      </c>
      <c r="AJ90" s="196">
        <v>2.19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1.98</v>
      </c>
      <c r="AB91" s="196">
        <v>0</v>
      </c>
      <c r="AC91" s="196">
        <v>0</v>
      </c>
      <c r="AD91" s="196">
        <v>0</v>
      </c>
      <c r="AE91" s="196">
        <v>80</v>
      </c>
      <c r="AF91" s="196">
        <v>0</v>
      </c>
      <c r="AG91" s="196">
        <v>0</v>
      </c>
      <c r="AH91" s="196">
        <v>0</v>
      </c>
      <c r="AI91" s="196">
        <v>-0.51</v>
      </c>
      <c r="AJ91" s="196">
        <v>2.19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1.98</v>
      </c>
      <c r="AB92" s="196">
        <v>0</v>
      </c>
      <c r="AC92" s="196">
        <v>0</v>
      </c>
      <c r="AD92" s="196">
        <v>0</v>
      </c>
      <c r="AE92" s="196">
        <v>80</v>
      </c>
      <c r="AF92" s="196">
        <v>0</v>
      </c>
      <c r="AG92" s="196">
        <v>0</v>
      </c>
      <c r="AH92" s="196">
        <v>0</v>
      </c>
      <c r="AI92" s="196">
        <v>-0.51</v>
      </c>
      <c r="AJ92" s="196">
        <v>2.19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1.98</v>
      </c>
      <c r="AB93" s="196">
        <v>0</v>
      </c>
      <c r="AC93" s="196">
        <v>0</v>
      </c>
      <c r="AD93" s="196">
        <v>0</v>
      </c>
      <c r="AE93" s="196">
        <v>80</v>
      </c>
      <c r="AF93" s="196">
        <v>0</v>
      </c>
      <c r="AG93" s="196">
        <v>0</v>
      </c>
      <c r="AH93" s="196">
        <v>0</v>
      </c>
      <c r="AI93" s="196">
        <v>-0.51</v>
      </c>
      <c r="AJ93" s="196">
        <v>2.19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1.98</v>
      </c>
      <c r="AB94" s="196">
        <v>0</v>
      </c>
      <c r="AC94" s="196">
        <v>0</v>
      </c>
      <c r="AD94" s="196">
        <v>0</v>
      </c>
      <c r="AE94" s="196">
        <v>80</v>
      </c>
      <c r="AF94" s="196">
        <v>0</v>
      </c>
      <c r="AG94" s="196">
        <v>0</v>
      </c>
      <c r="AH94" s="196">
        <v>0</v>
      </c>
      <c r="AI94" s="196">
        <v>-0.51</v>
      </c>
      <c r="AJ94" s="196">
        <v>2.19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1.98</v>
      </c>
      <c r="AB95" s="196">
        <v>0</v>
      </c>
      <c r="AC95" s="196">
        <v>0</v>
      </c>
      <c r="AD95" s="196">
        <v>0</v>
      </c>
      <c r="AE95" s="196">
        <v>80</v>
      </c>
      <c r="AF95" s="196">
        <v>0</v>
      </c>
      <c r="AG95" s="196">
        <v>0</v>
      </c>
      <c r="AH95" s="196">
        <v>0</v>
      </c>
      <c r="AI95" s="196">
        <v>-0.51</v>
      </c>
      <c r="AJ95" s="196">
        <v>1.68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1.98</v>
      </c>
      <c r="AB96" s="196">
        <v>0</v>
      </c>
      <c r="AC96" s="196">
        <v>0</v>
      </c>
      <c r="AD96" s="196">
        <v>0</v>
      </c>
      <c r="AE96" s="196">
        <v>80</v>
      </c>
      <c r="AF96" s="196">
        <v>0</v>
      </c>
      <c r="AG96" s="196">
        <v>0</v>
      </c>
      <c r="AH96" s="196">
        <v>0</v>
      </c>
      <c r="AI96" s="196">
        <v>-0.51</v>
      </c>
      <c r="AJ96" s="196">
        <v>1.68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1.98</v>
      </c>
      <c r="AB97" s="196">
        <v>0</v>
      </c>
      <c r="AC97" s="196">
        <v>0</v>
      </c>
      <c r="AD97" s="196">
        <v>0</v>
      </c>
      <c r="AE97" s="196">
        <v>80</v>
      </c>
      <c r="AF97" s="196">
        <v>0</v>
      </c>
      <c r="AG97" s="196">
        <v>0</v>
      </c>
      <c r="AH97" s="196">
        <v>0</v>
      </c>
      <c r="AI97" s="196">
        <v>-0.51</v>
      </c>
      <c r="AJ97" s="196">
        <v>1.68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1.98</v>
      </c>
      <c r="AB98" s="196">
        <v>0</v>
      </c>
      <c r="AC98" s="196">
        <v>0</v>
      </c>
      <c r="AD98" s="196">
        <v>0</v>
      </c>
      <c r="AE98" s="196">
        <v>80</v>
      </c>
      <c r="AF98" s="196">
        <v>0</v>
      </c>
      <c r="AG98" s="196">
        <v>0</v>
      </c>
      <c r="AH98" s="196">
        <v>0</v>
      </c>
      <c r="AI98" s="196">
        <v>-0.51</v>
      </c>
      <c r="AJ98" s="196">
        <v>1.68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1.1384999999999996E-2</v>
      </c>
      <c r="AB99">
        <f t="shared" si="0"/>
        <v>3.725E-3</v>
      </c>
      <c r="AC99">
        <f t="shared" si="0"/>
        <v>0</v>
      </c>
      <c r="AD99">
        <f t="shared" si="0"/>
        <v>0</v>
      </c>
      <c r="AE99">
        <f t="shared" si="0"/>
        <v>1.17025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-1.1984999999999996E-2</v>
      </c>
      <c r="AJ99">
        <f t="shared" si="0"/>
        <v>6.0599999999999994E-3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-0.13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-0.13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-0.13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-0.13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-0.13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-0.13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-0.13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-0.13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-0.13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-0.13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-0.13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-0.13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-0.13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-0.13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-0.13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-0.13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-0.13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-0.13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-0.13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-0.13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-0.13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-0.13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-0.13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-0.13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-0.13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-0.13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-0.13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-0.13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-0.13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-0.13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-0.13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-0.13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-0.13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-0.13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-0.13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-0.13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-0.13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-0.13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-0.13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-0.13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-0.13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-0.13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-0.13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-0.13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-0.13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-0.13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-0.13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-0.13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-0.13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-0.13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-0.13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-0.13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-0.13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-0.13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-0.13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-0.13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-0.13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-0.13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-0.13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-0.13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-0.13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-0.13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-0.13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-0.13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-0.13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-0.13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-0.13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-0.13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-0.13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-0.13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-0.13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-0.13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-0.13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-0.13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-0.13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-0.13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-0.13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-0.13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-0.13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-0.13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-0.13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-0.13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-0.13</v>
      </c>
      <c r="AJ87" s="196">
        <v>0.55000000000000004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-0.13</v>
      </c>
      <c r="AJ88" s="196">
        <v>0.55000000000000004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-0.13</v>
      </c>
      <c r="AJ89" s="196">
        <v>0.55000000000000004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-0.13</v>
      </c>
      <c r="AJ90" s="196">
        <v>0.55000000000000004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0</v>
      </c>
      <c r="AJ91" s="196">
        <v>0.55000000000000004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0</v>
      </c>
      <c r="AJ92" s="196">
        <v>0.55000000000000004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0</v>
      </c>
      <c r="AJ93" s="196">
        <v>0.55000000000000004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0</v>
      </c>
      <c r="AJ94" s="196">
        <v>0.55000000000000004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0</v>
      </c>
      <c r="AJ95" s="196">
        <v>0.42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0</v>
      </c>
      <c r="AJ96" s="196">
        <v>0.42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0</v>
      </c>
      <c r="AJ97" s="196">
        <v>0.42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0</v>
      </c>
      <c r="AJ98" s="196">
        <v>0.42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-2.7950000000000036E-3</v>
      </c>
      <c r="AJ99">
        <f t="shared" si="0"/>
        <v>1.5199999999999999E-3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270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270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270</v>
      </c>
      <c r="H5" s="196">
        <v>0</v>
      </c>
      <c r="I5" s="196">
        <v>0</v>
      </c>
      <c r="J5" s="196">
        <v>0</v>
      </c>
      <c r="K5" s="196">
        <v>-5.6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270</v>
      </c>
      <c r="H6" s="196">
        <v>0</v>
      </c>
      <c r="I6" s="196">
        <v>0</v>
      </c>
      <c r="J6" s="196">
        <v>0</v>
      </c>
      <c r="K6" s="196">
        <v>-5.6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270</v>
      </c>
      <c r="H7" s="196">
        <v>0</v>
      </c>
      <c r="I7" s="196">
        <v>0</v>
      </c>
      <c r="J7" s="196">
        <v>0</v>
      </c>
      <c r="K7" s="196">
        <v>-7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270</v>
      </c>
      <c r="H8" s="196">
        <v>0</v>
      </c>
      <c r="I8" s="196">
        <v>0</v>
      </c>
      <c r="J8" s="196">
        <v>0</v>
      </c>
      <c r="K8" s="196">
        <v>-7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270</v>
      </c>
      <c r="H9" s="196">
        <v>0</v>
      </c>
      <c r="I9" s="196">
        <v>0</v>
      </c>
      <c r="J9" s="196">
        <v>0</v>
      </c>
      <c r="K9" s="196">
        <v>-7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270</v>
      </c>
      <c r="H10" s="196">
        <v>0</v>
      </c>
      <c r="I10" s="196">
        <v>0</v>
      </c>
      <c r="J10" s="196">
        <v>0</v>
      </c>
      <c r="K10" s="196">
        <v>-7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270</v>
      </c>
      <c r="H11" s="196">
        <v>0</v>
      </c>
      <c r="I11" s="196">
        <v>0</v>
      </c>
      <c r="J11" s="196">
        <v>0</v>
      </c>
      <c r="K11" s="196">
        <v>-7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270</v>
      </c>
      <c r="H12" s="196">
        <v>0</v>
      </c>
      <c r="I12" s="196">
        <v>0</v>
      </c>
      <c r="J12" s="196">
        <v>0</v>
      </c>
      <c r="K12" s="196">
        <v>-7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270</v>
      </c>
      <c r="H13" s="196">
        <v>0</v>
      </c>
      <c r="I13" s="196">
        <v>0</v>
      </c>
      <c r="J13" s="196">
        <v>0</v>
      </c>
      <c r="K13" s="196">
        <v>-7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270</v>
      </c>
      <c r="H14" s="196">
        <v>0</v>
      </c>
      <c r="I14" s="196">
        <v>0</v>
      </c>
      <c r="J14" s="196">
        <v>0</v>
      </c>
      <c r="K14" s="196">
        <v>-7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270</v>
      </c>
      <c r="H15" s="196">
        <v>0</v>
      </c>
      <c r="I15" s="196">
        <v>0</v>
      </c>
      <c r="J15" s="196">
        <v>0</v>
      </c>
      <c r="K15" s="196">
        <v>-7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270</v>
      </c>
      <c r="H16" s="196">
        <v>0</v>
      </c>
      <c r="I16" s="196">
        <v>0</v>
      </c>
      <c r="J16" s="196">
        <v>0</v>
      </c>
      <c r="K16" s="196">
        <v>-7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270</v>
      </c>
      <c r="H17" s="196">
        <v>0</v>
      </c>
      <c r="I17" s="196">
        <v>0</v>
      </c>
      <c r="J17" s="196">
        <v>0</v>
      </c>
      <c r="K17" s="196">
        <v>-7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270</v>
      </c>
      <c r="H18" s="196">
        <v>0</v>
      </c>
      <c r="I18" s="196">
        <v>0</v>
      </c>
      <c r="J18" s="196">
        <v>0</v>
      </c>
      <c r="K18" s="196">
        <v>-7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270</v>
      </c>
      <c r="H19" s="196">
        <v>0</v>
      </c>
      <c r="I19" s="196">
        <v>0</v>
      </c>
      <c r="J19" s="196">
        <v>0</v>
      </c>
      <c r="K19" s="196">
        <v>-7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270</v>
      </c>
      <c r="H20" s="196">
        <v>0</v>
      </c>
      <c r="I20" s="196">
        <v>0</v>
      </c>
      <c r="J20" s="196">
        <v>0</v>
      </c>
      <c r="K20" s="196">
        <v>-7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270</v>
      </c>
      <c r="H21" s="196">
        <v>0</v>
      </c>
      <c r="I21" s="196">
        <v>0</v>
      </c>
      <c r="J21" s="196">
        <v>0</v>
      </c>
      <c r="K21" s="196">
        <v>-7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270</v>
      </c>
      <c r="H22" s="196">
        <v>0</v>
      </c>
      <c r="I22" s="196">
        <v>0</v>
      </c>
      <c r="J22" s="196">
        <v>0</v>
      </c>
      <c r="K22" s="196">
        <v>-7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270</v>
      </c>
      <c r="H23" s="196">
        <v>0</v>
      </c>
      <c r="I23" s="196">
        <v>0</v>
      </c>
      <c r="J23" s="196">
        <v>0</v>
      </c>
      <c r="K23" s="196">
        <v>-7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270</v>
      </c>
      <c r="H24" s="196">
        <v>0</v>
      </c>
      <c r="I24" s="196">
        <v>0</v>
      </c>
      <c r="J24" s="196">
        <v>0</v>
      </c>
      <c r="K24" s="196">
        <v>-7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270</v>
      </c>
      <c r="H25" s="196">
        <v>0</v>
      </c>
      <c r="I25" s="196">
        <v>0</v>
      </c>
      <c r="J25" s="196">
        <v>0</v>
      </c>
      <c r="K25" s="196">
        <v>-7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270</v>
      </c>
      <c r="H26" s="196">
        <v>0</v>
      </c>
      <c r="I26" s="196">
        <v>0</v>
      </c>
      <c r="J26" s="196">
        <v>0</v>
      </c>
      <c r="K26" s="196">
        <v>-7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270</v>
      </c>
      <c r="H27" s="196">
        <v>0</v>
      </c>
      <c r="I27" s="196">
        <v>0</v>
      </c>
      <c r="J27" s="196">
        <v>0</v>
      </c>
      <c r="K27" s="196">
        <v>-7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270</v>
      </c>
      <c r="H28" s="196">
        <v>0</v>
      </c>
      <c r="I28" s="196">
        <v>0</v>
      </c>
      <c r="J28" s="196">
        <v>0</v>
      </c>
      <c r="K28" s="196">
        <v>-7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270</v>
      </c>
      <c r="H29" s="196">
        <v>0</v>
      </c>
      <c r="I29" s="196">
        <v>0</v>
      </c>
      <c r="J29" s="196">
        <v>0</v>
      </c>
      <c r="K29" s="196">
        <v>-7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270</v>
      </c>
      <c r="H30" s="196">
        <v>0</v>
      </c>
      <c r="I30" s="196">
        <v>0</v>
      </c>
      <c r="J30" s="196">
        <v>0</v>
      </c>
      <c r="K30" s="196">
        <v>-7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270</v>
      </c>
      <c r="H31" s="196">
        <v>0</v>
      </c>
      <c r="I31" s="196">
        <v>0</v>
      </c>
      <c r="J31" s="196">
        <v>0</v>
      </c>
      <c r="K31" s="196">
        <v>-7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270</v>
      </c>
      <c r="H32" s="196">
        <v>0</v>
      </c>
      <c r="I32" s="196">
        <v>0</v>
      </c>
      <c r="J32" s="196">
        <v>0</v>
      </c>
      <c r="K32" s="196">
        <v>-7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270</v>
      </c>
      <c r="H33" s="196">
        <v>0</v>
      </c>
      <c r="I33" s="196">
        <v>0</v>
      </c>
      <c r="J33" s="196">
        <v>0</v>
      </c>
      <c r="K33" s="196">
        <v>-7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270</v>
      </c>
      <c r="H34" s="196">
        <v>0</v>
      </c>
      <c r="I34" s="196">
        <v>0</v>
      </c>
      <c r="J34" s="196">
        <v>0</v>
      </c>
      <c r="K34" s="196">
        <v>-7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270</v>
      </c>
      <c r="H35" s="196">
        <v>0</v>
      </c>
      <c r="I35" s="196">
        <v>0</v>
      </c>
      <c r="J35" s="196">
        <v>0</v>
      </c>
      <c r="K35" s="196">
        <v>-7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270</v>
      </c>
      <c r="H36" s="196">
        <v>0</v>
      </c>
      <c r="I36" s="196">
        <v>0</v>
      </c>
      <c r="J36" s="196">
        <v>0</v>
      </c>
      <c r="K36" s="196">
        <v>-7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270</v>
      </c>
      <c r="H37" s="196">
        <v>0</v>
      </c>
      <c r="I37" s="196">
        <v>0</v>
      </c>
      <c r="J37" s="196">
        <v>0</v>
      </c>
      <c r="K37" s="196">
        <v>-7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270</v>
      </c>
      <c r="H38" s="196">
        <v>0</v>
      </c>
      <c r="I38" s="196">
        <v>0</v>
      </c>
      <c r="J38" s="196">
        <v>0</v>
      </c>
      <c r="K38" s="196">
        <v>-7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270</v>
      </c>
      <c r="H39" s="196">
        <v>0</v>
      </c>
      <c r="I39" s="196">
        <v>0</v>
      </c>
      <c r="J39" s="196">
        <v>0</v>
      </c>
      <c r="K39" s="196">
        <v>-7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270</v>
      </c>
      <c r="H40" s="196">
        <v>0</v>
      </c>
      <c r="I40" s="196">
        <v>0</v>
      </c>
      <c r="J40" s="196">
        <v>0</v>
      </c>
      <c r="K40" s="196">
        <v>-7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270</v>
      </c>
      <c r="H41" s="196">
        <v>0</v>
      </c>
      <c r="I41" s="196">
        <v>0</v>
      </c>
      <c r="J41" s="196">
        <v>0</v>
      </c>
      <c r="K41" s="196">
        <v>-7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270</v>
      </c>
      <c r="H42" s="196">
        <v>0</v>
      </c>
      <c r="I42" s="196">
        <v>0</v>
      </c>
      <c r="J42" s="196">
        <v>0</v>
      </c>
      <c r="K42" s="196">
        <v>-7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270</v>
      </c>
      <c r="H43" s="196">
        <v>0</v>
      </c>
      <c r="I43" s="196">
        <v>0</v>
      </c>
      <c r="J43" s="196">
        <v>0</v>
      </c>
      <c r="K43" s="196">
        <v>-7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270</v>
      </c>
      <c r="H44" s="196">
        <v>0</v>
      </c>
      <c r="I44" s="196">
        <v>0</v>
      </c>
      <c r="J44" s="196">
        <v>0</v>
      </c>
      <c r="K44" s="196">
        <v>-7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270</v>
      </c>
      <c r="H45" s="196">
        <v>0</v>
      </c>
      <c r="I45" s="196">
        <v>0</v>
      </c>
      <c r="J45" s="196">
        <v>0</v>
      </c>
      <c r="K45" s="196">
        <v>-7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270</v>
      </c>
      <c r="H46" s="196">
        <v>0</v>
      </c>
      <c r="I46" s="196">
        <v>0</v>
      </c>
      <c r="J46" s="196">
        <v>0</v>
      </c>
      <c r="K46" s="196">
        <v>-7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270</v>
      </c>
      <c r="H47" s="196">
        <v>0</v>
      </c>
      <c r="I47" s="196">
        <v>0</v>
      </c>
      <c r="J47" s="196">
        <v>0</v>
      </c>
      <c r="K47" s="196">
        <v>-7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270</v>
      </c>
      <c r="H48" s="196">
        <v>0</v>
      </c>
      <c r="I48" s="196">
        <v>0</v>
      </c>
      <c r="J48" s="196">
        <v>0</v>
      </c>
      <c r="K48" s="196">
        <v>-7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270</v>
      </c>
      <c r="H49" s="196">
        <v>0</v>
      </c>
      <c r="I49" s="196">
        <v>0</v>
      </c>
      <c r="J49" s="196">
        <v>0</v>
      </c>
      <c r="K49" s="196">
        <v>-7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270</v>
      </c>
      <c r="H50" s="196">
        <v>0</v>
      </c>
      <c r="I50" s="196">
        <v>0</v>
      </c>
      <c r="J50" s="196">
        <v>0</v>
      </c>
      <c r="K50" s="196">
        <v>-7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270</v>
      </c>
      <c r="H51" s="196">
        <v>0</v>
      </c>
      <c r="I51" s="196">
        <v>0</v>
      </c>
      <c r="J51" s="196">
        <v>0</v>
      </c>
      <c r="K51" s="196">
        <v>-7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270</v>
      </c>
      <c r="H52" s="196">
        <v>0</v>
      </c>
      <c r="I52" s="196">
        <v>0</v>
      </c>
      <c r="J52" s="196">
        <v>0</v>
      </c>
      <c r="K52" s="196">
        <v>-7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270</v>
      </c>
      <c r="H53" s="196">
        <v>0</v>
      </c>
      <c r="I53" s="196">
        <v>0</v>
      </c>
      <c r="J53" s="196">
        <v>0</v>
      </c>
      <c r="K53" s="196">
        <v>-7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270</v>
      </c>
      <c r="H54" s="196">
        <v>0</v>
      </c>
      <c r="I54" s="196">
        <v>0</v>
      </c>
      <c r="J54" s="196">
        <v>0</v>
      </c>
      <c r="K54" s="196">
        <v>-7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270</v>
      </c>
      <c r="H55" s="196">
        <v>0</v>
      </c>
      <c r="I55" s="196">
        <v>0</v>
      </c>
      <c r="J55" s="196">
        <v>0</v>
      </c>
      <c r="K55" s="196">
        <v>-7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270</v>
      </c>
      <c r="H56" s="196">
        <v>0</v>
      </c>
      <c r="I56" s="196">
        <v>0</v>
      </c>
      <c r="J56" s="196">
        <v>0</v>
      </c>
      <c r="K56" s="196">
        <v>-7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270</v>
      </c>
      <c r="H57" s="196">
        <v>0</v>
      </c>
      <c r="I57" s="196">
        <v>0</v>
      </c>
      <c r="J57" s="196">
        <v>0</v>
      </c>
      <c r="K57" s="196">
        <v>-7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270</v>
      </c>
      <c r="H58" s="196">
        <v>0</v>
      </c>
      <c r="I58" s="196">
        <v>0</v>
      </c>
      <c r="J58" s="196">
        <v>0</v>
      </c>
      <c r="K58" s="196">
        <v>-7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270</v>
      </c>
      <c r="H59" s="196">
        <v>0</v>
      </c>
      <c r="I59" s="196">
        <v>0</v>
      </c>
      <c r="J59" s="196">
        <v>0</v>
      </c>
      <c r="K59" s="196">
        <v>-7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270</v>
      </c>
      <c r="H60" s="196">
        <v>0</v>
      </c>
      <c r="I60" s="196">
        <v>0</v>
      </c>
      <c r="J60" s="196">
        <v>0</v>
      </c>
      <c r="K60" s="196">
        <v>-7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270</v>
      </c>
      <c r="H61" s="196">
        <v>0</v>
      </c>
      <c r="I61" s="196">
        <v>0</v>
      </c>
      <c r="J61" s="196">
        <v>0</v>
      </c>
      <c r="K61" s="196">
        <v>-7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270</v>
      </c>
      <c r="H62" s="196">
        <v>0</v>
      </c>
      <c r="I62" s="196">
        <v>0</v>
      </c>
      <c r="J62" s="196">
        <v>0</v>
      </c>
      <c r="K62" s="196">
        <v>-7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270</v>
      </c>
      <c r="H63" s="196">
        <v>0</v>
      </c>
      <c r="I63" s="196">
        <v>0</v>
      </c>
      <c r="J63" s="196">
        <v>0</v>
      </c>
      <c r="K63" s="196">
        <v>-7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270</v>
      </c>
      <c r="H64" s="196">
        <v>0</v>
      </c>
      <c r="I64" s="196">
        <v>0</v>
      </c>
      <c r="J64" s="196">
        <v>0</v>
      </c>
      <c r="K64" s="196">
        <v>-7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270</v>
      </c>
      <c r="H65" s="196">
        <v>0</v>
      </c>
      <c r="I65" s="196">
        <v>0</v>
      </c>
      <c r="J65" s="196">
        <v>0</v>
      </c>
      <c r="K65" s="196">
        <v>-7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30</v>
      </c>
      <c r="E66" s="24">
        <v>0</v>
      </c>
      <c r="F66" s="24">
        <v>0</v>
      </c>
      <c r="G66" s="196">
        <v>270</v>
      </c>
      <c r="H66" s="196">
        <v>0</v>
      </c>
      <c r="I66" s="196">
        <v>0</v>
      </c>
      <c r="J66" s="196">
        <v>0</v>
      </c>
      <c r="K66" s="196">
        <v>-7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30</v>
      </c>
      <c r="E67" s="24">
        <v>0</v>
      </c>
      <c r="F67" s="24">
        <v>0</v>
      </c>
      <c r="G67" s="196">
        <v>270</v>
      </c>
      <c r="H67" s="196">
        <v>0</v>
      </c>
      <c r="I67" s="196">
        <v>0</v>
      </c>
      <c r="J67" s="196">
        <v>0</v>
      </c>
      <c r="K67" s="196">
        <v>-7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30</v>
      </c>
      <c r="E68" s="24">
        <v>0</v>
      </c>
      <c r="F68" s="24">
        <v>0</v>
      </c>
      <c r="G68" s="196">
        <v>270</v>
      </c>
      <c r="H68" s="196">
        <v>0</v>
      </c>
      <c r="I68" s="196">
        <v>0</v>
      </c>
      <c r="J68" s="196">
        <v>0</v>
      </c>
      <c r="K68" s="196">
        <v>-7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30</v>
      </c>
      <c r="E69" s="24">
        <v>0</v>
      </c>
      <c r="F69" s="24">
        <v>0</v>
      </c>
      <c r="G69" s="196">
        <v>270</v>
      </c>
      <c r="H69" s="196">
        <v>0</v>
      </c>
      <c r="I69" s="196">
        <v>0</v>
      </c>
      <c r="J69" s="196">
        <v>0</v>
      </c>
      <c r="K69" s="196">
        <v>-7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30</v>
      </c>
      <c r="E70" s="24">
        <v>0</v>
      </c>
      <c r="F70" s="24">
        <v>0</v>
      </c>
      <c r="G70" s="196">
        <v>270</v>
      </c>
      <c r="H70" s="196">
        <v>0</v>
      </c>
      <c r="I70" s="196">
        <v>0</v>
      </c>
      <c r="J70" s="196">
        <v>0</v>
      </c>
      <c r="K70" s="196">
        <v>-7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30</v>
      </c>
      <c r="E71" s="24">
        <v>0</v>
      </c>
      <c r="F71" s="24">
        <v>0</v>
      </c>
      <c r="G71" s="196">
        <v>270</v>
      </c>
      <c r="H71" s="196">
        <v>0</v>
      </c>
      <c r="I71" s="196">
        <v>0</v>
      </c>
      <c r="J71" s="196">
        <v>0</v>
      </c>
      <c r="K71" s="196">
        <v>-7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30</v>
      </c>
      <c r="E72" s="24">
        <v>0</v>
      </c>
      <c r="F72" s="24">
        <v>0</v>
      </c>
      <c r="G72" s="196">
        <v>270</v>
      </c>
      <c r="H72" s="196">
        <v>0</v>
      </c>
      <c r="I72" s="196">
        <v>0</v>
      </c>
      <c r="J72" s="196">
        <v>0</v>
      </c>
      <c r="K72" s="196">
        <v>-7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30</v>
      </c>
      <c r="E73" s="24">
        <v>0</v>
      </c>
      <c r="F73" s="24">
        <v>0</v>
      </c>
      <c r="G73" s="196">
        <v>270</v>
      </c>
      <c r="H73" s="196">
        <v>0</v>
      </c>
      <c r="I73" s="196">
        <v>0</v>
      </c>
      <c r="J73" s="196">
        <v>0</v>
      </c>
      <c r="K73" s="196">
        <v>-7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30</v>
      </c>
      <c r="E74" s="24">
        <v>0</v>
      </c>
      <c r="F74" s="24">
        <v>0</v>
      </c>
      <c r="G74" s="196">
        <v>270</v>
      </c>
      <c r="H74" s="196">
        <v>0</v>
      </c>
      <c r="I74" s="196">
        <v>0</v>
      </c>
      <c r="J74" s="196">
        <v>0</v>
      </c>
      <c r="K74" s="196">
        <v>-7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30</v>
      </c>
      <c r="E75" s="24">
        <v>0</v>
      </c>
      <c r="F75" s="24">
        <v>0</v>
      </c>
      <c r="G75" s="196">
        <v>270</v>
      </c>
      <c r="H75" s="196">
        <v>0</v>
      </c>
      <c r="I75" s="196">
        <v>0</v>
      </c>
      <c r="J75" s="196">
        <v>0</v>
      </c>
      <c r="K75" s="196">
        <v>-7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270</v>
      </c>
      <c r="H76" s="196">
        <v>0</v>
      </c>
      <c r="I76" s="196">
        <v>0</v>
      </c>
      <c r="J76" s="196">
        <v>0</v>
      </c>
      <c r="K76" s="196">
        <v>-7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270</v>
      </c>
      <c r="H77" s="196">
        <v>0</v>
      </c>
      <c r="I77" s="196">
        <v>0</v>
      </c>
      <c r="J77" s="196">
        <v>0</v>
      </c>
      <c r="K77" s="196">
        <v>-7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270</v>
      </c>
      <c r="H78" s="196">
        <v>0</v>
      </c>
      <c r="I78" s="196">
        <v>0</v>
      </c>
      <c r="J78" s="196">
        <v>0</v>
      </c>
      <c r="K78" s="196">
        <v>-7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270</v>
      </c>
      <c r="H79" s="196">
        <v>0</v>
      </c>
      <c r="I79" s="196">
        <v>0</v>
      </c>
      <c r="J79" s="196">
        <v>0</v>
      </c>
      <c r="K79" s="196">
        <v>-7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270</v>
      </c>
      <c r="H80" s="196">
        <v>0</v>
      </c>
      <c r="I80" s="196">
        <v>0</v>
      </c>
      <c r="J80" s="196">
        <v>0</v>
      </c>
      <c r="K80" s="196">
        <v>-7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270</v>
      </c>
      <c r="H81" s="196">
        <v>0</v>
      </c>
      <c r="I81" s="196">
        <v>0</v>
      </c>
      <c r="J81" s="196">
        <v>0</v>
      </c>
      <c r="K81" s="196">
        <v>-7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270</v>
      </c>
      <c r="H82" s="196">
        <v>0</v>
      </c>
      <c r="I82" s="196">
        <v>0</v>
      </c>
      <c r="J82" s="196">
        <v>0</v>
      </c>
      <c r="K82" s="196">
        <v>-7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270</v>
      </c>
      <c r="H83" s="196">
        <v>0</v>
      </c>
      <c r="I83" s="196">
        <v>0</v>
      </c>
      <c r="J83" s="196">
        <v>0</v>
      </c>
      <c r="K83" s="196">
        <v>-7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270</v>
      </c>
      <c r="H84" s="196">
        <v>0</v>
      </c>
      <c r="I84" s="196">
        <v>0</v>
      </c>
      <c r="J84" s="196">
        <v>0</v>
      </c>
      <c r="K84" s="196">
        <v>-7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270</v>
      </c>
      <c r="H85" s="196">
        <v>0</v>
      </c>
      <c r="I85" s="196">
        <v>0</v>
      </c>
      <c r="J85" s="196">
        <v>0</v>
      </c>
      <c r="K85" s="196">
        <v>-7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270</v>
      </c>
      <c r="H86" s="196">
        <v>0</v>
      </c>
      <c r="I86" s="196">
        <v>0</v>
      </c>
      <c r="J86" s="196">
        <v>0</v>
      </c>
      <c r="K86" s="196">
        <v>-7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270</v>
      </c>
      <c r="H87" s="196">
        <v>0</v>
      </c>
      <c r="I87" s="196">
        <v>0</v>
      </c>
      <c r="J87" s="196">
        <v>0</v>
      </c>
      <c r="K87" s="196">
        <v>-7</v>
      </c>
      <c r="L87" s="196">
        <v>30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270</v>
      </c>
      <c r="H88" s="196">
        <v>0</v>
      </c>
      <c r="I88" s="196">
        <v>0</v>
      </c>
      <c r="J88" s="196">
        <v>0</v>
      </c>
      <c r="K88" s="196">
        <v>-7</v>
      </c>
      <c r="L88" s="196">
        <v>30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270</v>
      </c>
      <c r="H89" s="196">
        <v>0</v>
      </c>
      <c r="I89" s="196">
        <v>0</v>
      </c>
      <c r="J89" s="196">
        <v>0</v>
      </c>
      <c r="K89" s="196">
        <v>-7</v>
      </c>
      <c r="L89" s="196">
        <v>30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270</v>
      </c>
      <c r="H90" s="196">
        <v>0</v>
      </c>
      <c r="I90" s="196">
        <v>0</v>
      </c>
      <c r="J90" s="196">
        <v>0</v>
      </c>
      <c r="K90" s="196">
        <v>-7</v>
      </c>
      <c r="L90" s="196">
        <v>30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270</v>
      </c>
      <c r="H91" s="196">
        <v>0</v>
      </c>
      <c r="I91" s="196">
        <v>0</v>
      </c>
      <c r="J91" s="196">
        <v>0</v>
      </c>
      <c r="K91" s="196">
        <v>-0.51</v>
      </c>
      <c r="L91" s="196">
        <v>30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270</v>
      </c>
      <c r="H92" s="196">
        <v>0</v>
      </c>
      <c r="I92" s="196">
        <v>0</v>
      </c>
      <c r="J92" s="196">
        <v>0</v>
      </c>
      <c r="K92" s="196">
        <v>-0.51</v>
      </c>
      <c r="L92" s="196">
        <v>30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270</v>
      </c>
      <c r="H93" s="196">
        <v>0</v>
      </c>
      <c r="I93" s="196">
        <v>0</v>
      </c>
      <c r="J93" s="196">
        <v>0</v>
      </c>
      <c r="K93" s="196">
        <v>-0.51</v>
      </c>
      <c r="L93" s="196">
        <v>30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270</v>
      </c>
      <c r="H94" s="196">
        <v>0</v>
      </c>
      <c r="I94" s="196">
        <v>0</v>
      </c>
      <c r="J94" s="196">
        <v>0</v>
      </c>
      <c r="K94" s="196">
        <v>-0.51</v>
      </c>
      <c r="L94" s="196">
        <v>30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270</v>
      </c>
      <c r="H95" s="196">
        <v>0</v>
      </c>
      <c r="I95" s="196">
        <v>0</v>
      </c>
      <c r="J95" s="196">
        <v>0</v>
      </c>
      <c r="K95" s="196">
        <v>-0.51</v>
      </c>
      <c r="L95" s="196">
        <v>23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270</v>
      </c>
      <c r="H96" s="196">
        <v>0</v>
      </c>
      <c r="I96" s="196">
        <v>0</v>
      </c>
      <c r="J96" s="196">
        <v>0</v>
      </c>
      <c r="K96" s="196">
        <v>-0.51</v>
      </c>
      <c r="L96" s="196">
        <v>23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270</v>
      </c>
      <c r="H97" s="196">
        <v>0</v>
      </c>
      <c r="I97" s="196">
        <v>0</v>
      </c>
      <c r="J97" s="196">
        <v>0</v>
      </c>
      <c r="K97" s="196">
        <v>-0.51</v>
      </c>
      <c r="L97" s="196">
        <v>23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270</v>
      </c>
      <c r="H98" s="196">
        <v>0</v>
      </c>
      <c r="I98" s="196">
        <v>0</v>
      </c>
      <c r="J98" s="196">
        <v>0</v>
      </c>
      <c r="K98" s="196">
        <v>-0.51</v>
      </c>
      <c r="L98" s="196">
        <v>23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0.216</v>
      </c>
      <c r="D99" s="114">
        <f t="shared" si="0"/>
        <v>7.4999999999999997E-2</v>
      </c>
      <c r="E99" s="114">
        <f t="shared" si="0"/>
        <v>0</v>
      </c>
      <c r="F99" s="114">
        <f t="shared" si="0"/>
        <v>0</v>
      </c>
      <c r="G99" s="114">
        <f t="shared" si="0"/>
        <v>6.48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-0.15081999999999998</v>
      </c>
      <c r="L99" s="114">
        <f t="shared" si="0"/>
        <v>8.3000000000000004E-2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237.54</v>
      </c>
      <c r="L3" s="196">
        <v>2.95</v>
      </c>
      <c r="M3" s="196">
        <v>2.98</v>
      </c>
      <c r="N3" s="196">
        <v>1.97</v>
      </c>
      <c r="O3" s="196">
        <v>1.39</v>
      </c>
      <c r="P3" s="196">
        <v>0.94</v>
      </c>
      <c r="Q3" s="196">
        <v>4.4000000000000004</v>
      </c>
      <c r="R3" s="196">
        <v>8.84</v>
      </c>
      <c r="S3" s="196">
        <v>5.72</v>
      </c>
      <c r="T3" s="196">
        <v>0</v>
      </c>
      <c r="U3" s="196">
        <v>4.0999999999999996</v>
      </c>
      <c r="V3" s="196">
        <v>4.1500000000000004</v>
      </c>
      <c r="W3" s="196">
        <v>9.1300000000000008</v>
      </c>
      <c r="X3" s="196">
        <v>30.45</v>
      </c>
      <c r="Y3" s="196">
        <v>0</v>
      </c>
      <c r="Z3" s="196">
        <v>64.510000000000005</v>
      </c>
      <c r="AA3" s="196">
        <v>25.19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-193.62</v>
      </c>
      <c r="AH3" s="196">
        <v>0</v>
      </c>
      <c r="AI3" s="196">
        <v>18.39</v>
      </c>
      <c r="AJ3" s="196">
        <v>0</v>
      </c>
      <c r="AK3" s="196">
        <v>-2.1800000000000002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13.37</v>
      </c>
      <c r="AS3" s="196">
        <v>31.29</v>
      </c>
      <c r="AT3" s="196">
        <v>30.81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237.54</v>
      </c>
      <c r="L4" s="196">
        <v>2.95</v>
      </c>
      <c r="M4" s="196">
        <v>2.4300000000000002</v>
      </c>
      <c r="N4" s="196">
        <v>1.97</v>
      </c>
      <c r="O4" s="196">
        <v>1.39</v>
      </c>
      <c r="P4" s="196">
        <v>0.94</v>
      </c>
      <c r="Q4" s="196">
        <v>4.67</v>
      </c>
      <c r="R4" s="196">
        <v>9.19</v>
      </c>
      <c r="S4" s="196">
        <v>5.72</v>
      </c>
      <c r="T4" s="196">
        <v>0</v>
      </c>
      <c r="U4" s="196">
        <v>4.0999999999999996</v>
      </c>
      <c r="V4" s="196">
        <v>4.28</v>
      </c>
      <c r="W4" s="196">
        <v>9.51</v>
      </c>
      <c r="X4" s="196">
        <v>30.45</v>
      </c>
      <c r="Y4" s="196">
        <v>0</v>
      </c>
      <c r="Z4" s="196">
        <v>64.510000000000005</v>
      </c>
      <c r="AA4" s="196">
        <v>25.19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-193.62</v>
      </c>
      <c r="AH4" s="196">
        <v>0</v>
      </c>
      <c r="AI4" s="196">
        <v>18.39</v>
      </c>
      <c r="AJ4" s="196">
        <v>0</v>
      </c>
      <c r="AK4" s="196">
        <v>-2.1800000000000002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13.37</v>
      </c>
      <c r="AS4" s="196">
        <v>31.29</v>
      </c>
      <c r="AT4" s="196">
        <v>30.81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237.54</v>
      </c>
      <c r="L5" s="196">
        <v>2.95</v>
      </c>
      <c r="M5" s="196">
        <v>19.29</v>
      </c>
      <c r="N5" s="196">
        <v>19.3</v>
      </c>
      <c r="O5" s="196">
        <v>19.32</v>
      </c>
      <c r="P5" s="196">
        <v>0.94</v>
      </c>
      <c r="Q5" s="196">
        <v>4.67</v>
      </c>
      <c r="R5" s="196">
        <v>9.19</v>
      </c>
      <c r="S5" s="196">
        <v>5.72</v>
      </c>
      <c r="T5" s="196">
        <v>0</v>
      </c>
      <c r="U5" s="196">
        <v>4.0999999999999996</v>
      </c>
      <c r="V5" s="196">
        <v>4.28</v>
      </c>
      <c r="W5" s="196">
        <v>9.51</v>
      </c>
      <c r="X5" s="196">
        <v>30.45</v>
      </c>
      <c r="Y5" s="196">
        <v>0</v>
      </c>
      <c r="Z5" s="196">
        <v>64.510000000000005</v>
      </c>
      <c r="AA5" s="196">
        <v>25.19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-193.62</v>
      </c>
      <c r="AH5" s="196">
        <v>0</v>
      </c>
      <c r="AI5" s="196">
        <v>18.39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13.37</v>
      </c>
      <c r="AS5" s="196">
        <v>31.29</v>
      </c>
      <c r="AT5" s="196">
        <v>30.81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237.54</v>
      </c>
      <c r="L6" s="196">
        <v>2.95</v>
      </c>
      <c r="M6" s="196">
        <v>31.06</v>
      </c>
      <c r="N6" s="196">
        <v>23.02</v>
      </c>
      <c r="O6" s="196">
        <v>19.32</v>
      </c>
      <c r="P6" s="196">
        <v>0.94</v>
      </c>
      <c r="Q6" s="196">
        <v>4.67</v>
      </c>
      <c r="R6" s="196">
        <v>9.19</v>
      </c>
      <c r="S6" s="196">
        <v>5.72</v>
      </c>
      <c r="T6" s="196">
        <v>0</v>
      </c>
      <c r="U6" s="196">
        <v>4.0999999999999996</v>
      </c>
      <c r="V6" s="196">
        <v>4.28</v>
      </c>
      <c r="W6" s="196">
        <v>9.51</v>
      </c>
      <c r="X6" s="196">
        <v>30.45</v>
      </c>
      <c r="Y6" s="196">
        <v>0</v>
      </c>
      <c r="Z6" s="196">
        <v>64.510000000000005</v>
      </c>
      <c r="AA6" s="196">
        <v>25.19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-193.62</v>
      </c>
      <c r="AH6" s="196">
        <v>0</v>
      </c>
      <c r="AI6" s="196">
        <v>18.39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13.37</v>
      </c>
      <c r="AS6" s="196">
        <v>31.29</v>
      </c>
      <c r="AT6" s="196">
        <v>30.81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237.54</v>
      </c>
      <c r="L7" s="196">
        <v>2.95</v>
      </c>
      <c r="M7" s="196">
        <v>31.06</v>
      </c>
      <c r="N7" s="196">
        <v>23.02</v>
      </c>
      <c r="O7" s="196">
        <v>19.32</v>
      </c>
      <c r="P7" s="196">
        <v>0.94</v>
      </c>
      <c r="Q7" s="196">
        <v>4.67</v>
      </c>
      <c r="R7" s="196">
        <v>9.19</v>
      </c>
      <c r="S7" s="196">
        <v>5.72</v>
      </c>
      <c r="T7" s="196">
        <v>0</v>
      </c>
      <c r="U7" s="196">
        <v>4.0999999999999996</v>
      </c>
      <c r="V7" s="196">
        <v>4.28</v>
      </c>
      <c r="W7" s="196">
        <v>9.51</v>
      </c>
      <c r="X7" s="196">
        <v>30.45</v>
      </c>
      <c r="Y7" s="196">
        <v>0</v>
      </c>
      <c r="Z7" s="196">
        <v>64.510000000000005</v>
      </c>
      <c r="AA7" s="196">
        <v>25.19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-193.62</v>
      </c>
      <c r="AH7" s="196">
        <v>0</v>
      </c>
      <c r="AI7" s="196">
        <v>18.39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13.37</v>
      </c>
      <c r="AS7" s="196">
        <v>31.29</v>
      </c>
      <c r="AT7" s="196">
        <v>30.81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237.54</v>
      </c>
      <c r="L8" s="196">
        <v>2.95</v>
      </c>
      <c r="M8" s="196">
        <v>31.06</v>
      </c>
      <c r="N8" s="196">
        <v>23.02</v>
      </c>
      <c r="O8" s="196">
        <v>19.32</v>
      </c>
      <c r="P8" s="196">
        <v>0.94</v>
      </c>
      <c r="Q8" s="196">
        <v>4.67</v>
      </c>
      <c r="R8" s="196">
        <v>9.19</v>
      </c>
      <c r="S8" s="196">
        <v>5.72</v>
      </c>
      <c r="T8" s="196">
        <v>0</v>
      </c>
      <c r="U8" s="196">
        <v>4.0999999999999996</v>
      </c>
      <c r="V8" s="196">
        <v>4.28</v>
      </c>
      <c r="W8" s="196">
        <v>9.51</v>
      </c>
      <c r="X8" s="196">
        <v>30.45</v>
      </c>
      <c r="Y8" s="196">
        <v>0</v>
      </c>
      <c r="Z8" s="196">
        <v>64.510000000000005</v>
      </c>
      <c r="AA8" s="196">
        <v>25.19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-193.62</v>
      </c>
      <c r="AH8" s="196">
        <v>0</v>
      </c>
      <c r="AI8" s="196">
        <v>18.39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13.37</v>
      </c>
      <c r="AS8" s="196">
        <v>31.29</v>
      </c>
      <c r="AT8" s="196">
        <v>30.81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237.54</v>
      </c>
      <c r="L9" s="196">
        <v>2.95</v>
      </c>
      <c r="M9" s="196">
        <v>31.06</v>
      </c>
      <c r="N9" s="196">
        <v>23.02</v>
      </c>
      <c r="O9" s="196">
        <v>19.32</v>
      </c>
      <c r="P9" s="196">
        <v>0.94</v>
      </c>
      <c r="Q9" s="196">
        <v>4.67</v>
      </c>
      <c r="R9" s="196">
        <v>9.19</v>
      </c>
      <c r="S9" s="196">
        <v>5.72</v>
      </c>
      <c r="T9" s="196">
        <v>0</v>
      </c>
      <c r="U9" s="196">
        <v>4.0999999999999996</v>
      </c>
      <c r="V9" s="196">
        <v>4.28</v>
      </c>
      <c r="W9" s="196">
        <v>9.51</v>
      </c>
      <c r="X9" s="196">
        <v>30.45</v>
      </c>
      <c r="Y9" s="196">
        <v>0</v>
      </c>
      <c r="Z9" s="196">
        <v>64.510000000000005</v>
      </c>
      <c r="AA9" s="196">
        <v>25.19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-193.62</v>
      </c>
      <c r="AH9" s="196">
        <v>0</v>
      </c>
      <c r="AI9" s="196">
        <v>18.39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13.37</v>
      </c>
      <c r="AS9" s="196">
        <v>31.29</v>
      </c>
      <c r="AT9" s="196">
        <v>30.81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237.54</v>
      </c>
      <c r="L10" s="196">
        <v>2.95</v>
      </c>
      <c r="M10" s="196">
        <v>31.06</v>
      </c>
      <c r="N10" s="196">
        <v>23.02</v>
      </c>
      <c r="O10" s="196">
        <v>19.32</v>
      </c>
      <c r="P10" s="196">
        <v>0.94</v>
      </c>
      <c r="Q10" s="196">
        <v>4.67</v>
      </c>
      <c r="R10" s="196">
        <v>9.19</v>
      </c>
      <c r="S10" s="196">
        <v>5.72</v>
      </c>
      <c r="T10" s="196">
        <v>0</v>
      </c>
      <c r="U10" s="196">
        <v>4.0999999999999996</v>
      </c>
      <c r="V10" s="196">
        <v>4.28</v>
      </c>
      <c r="W10" s="196">
        <v>9.51</v>
      </c>
      <c r="X10" s="196">
        <v>30.45</v>
      </c>
      <c r="Y10" s="196">
        <v>0</v>
      </c>
      <c r="Z10" s="196">
        <v>64.510000000000005</v>
      </c>
      <c r="AA10" s="196">
        <v>25.19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-193.62</v>
      </c>
      <c r="AH10" s="196">
        <v>0</v>
      </c>
      <c r="AI10" s="196">
        <v>18.39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13.37</v>
      </c>
      <c r="AS10" s="196">
        <v>31.29</v>
      </c>
      <c r="AT10" s="196">
        <v>30.81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237.54</v>
      </c>
      <c r="L11" s="196">
        <v>2.95</v>
      </c>
      <c r="M11" s="196">
        <v>31.06</v>
      </c>
      <c r="N11" s="196">
        <v>23.02</v>
      </c>
      <c r="O11" s="196">
        <v>19.32</v>
      </c>
      <c r="P11" s="196">
        <v>0.94</v>
      </c>
      <c r="Q11" s="196">
        <v>4.67</v>
      </c>
      <c r="R11" s="196">
        <v>9.19</v>
      </c>
      <c r="S11" s="196">
        <v>5.72</v>
      </c>
      <c r="T11" s="196">
        <v>0</v>
      </c>
      <c r="U11" s="196">
        <v>4.0999999999999996</v>
      </c>
      <c r="V11" s="196">
        <v>4.28</v>
      </c>
      <c r="W11" s="196">
        <v>9.51</v>
      </c>
      <c r="X11" s="196">
        <v>30.45</v>
      </c>
      <c r="Y11" s="196">
        <v>0</v>
      </c>
      <c r="Z11" s="196">
        <v>64.510000000000005</v>
      </c>
      <c r="AA11" s="196">
        <v>25.19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-193.62</v>
      </c>
      <c r="AH11" s="196">
        <v>0</v>
      </c>
      <c r="AI11" s="196">
        <v>18.39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13.37</v>
      </c>
      <c r="AS11" s="196">
        <v>31.29</v>
      </c>
      <c r="AT11" s="196">
        <v>30.81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237.54</v>
      </c>
      <c r="L12" s="196">
        <v>2.95</v>
      </c>
      <c r="M12" s="196">
        <v>31.06</v>
      </c>
      <c r="N12" s="196">
        <v>23.02</v>
      </c>
      <c r="O12" s="196">
        <v>19.32</v>
      </c>
      <c r="P12" s="196">
        <v>0.94</v>
      </c>
      <c r="Q12" s="196">
        <v>4.67</v>
      </c>
      <c r="R12" s="196">
        <v>9.19</v>
      </c>
      <c r="S12" s="196">
        <v>5.72</v>
      </c>
      <c r="T12" s="196">
        <v>0</v>
      </c>
      <c r="U12" s="196">
        <v>4.0999999999999996</v>
      </c>
      <c r="V12" s="196">
        <v>4.28</v>
      </c>
      <c r="W12" s="196">
        <v>9.51</v>
      </c>
      <c r="X12" s="196">
        <v>30.45</v>
      </c>
      <c r="Y12" s="196">
        <v>0</v>
      </c>
      <c r="Z12" s="196">
        <v>64.510000000000005</v>
      </c>
      <c r="AA12" s="196">
        <v>25.19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-193.62</v>
      </c>
      <c r="AH12" s="196">
        <v>0</v>
      </c>
      <c r="AI12" s="196">
        <v>18.39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13.37</v>
      </c>
      <c r="AS12" s="196">
        <v>31.29</v>
      </c>
      <c r="AT12" s="196">
        <v>30.81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237.54</v>
      </c>
      <c r="L13" s="196">
        <v>2.95</v>
      </c>
      <c r="M13" s="196">
        <v>31.06</v>
      </c>
      <c r="N13" s="196">
        <v>23.02</v>
      </c>
      <c r="O13" s="196">
        <v>19.32</v>
      </c>
      <c r="P13" s="196">
        <v>0.94</v>
      </c>
      <c r="Q13" s="196">
        <v>4.67</v>
      </c>
      <c r="R13" s="196">
        <v>9.19</v>
      </c>
      <c r="S13" s="196">
        <v>5.72</v>
      </c>
      <c r="T13" s="196">
        <v>0</v>
      </c>
      <c r="U13" s="196">
        <v>4.0999999999999996</v>
      </c>
      <c r="V13" s="196">
        <v>4.28</v>
      </c>
      <c r="W13" s="196">
        <v>9.51</v>
      </c>
      <c r="X13" s="196">
        <v>30.45</v>
      </c>
      <c r="Y13" s="196">
        <v>0</v>
      </c>
      <c r="Z13" s="196">
        <v>64.510000000000005</v>
      </c>
      <c r="AA13" s="196">
        <v>25.19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-193.62</v>
      </c>
      <c r="AH13" s="196">
        <v>0</v>
      </c>
      <c r="AI13" s="196">
        <v>18.39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13.37</v>
      </c>
      <c r="AS13" s="196">
        <v>31.29</v>
      </c>
      <c r="AT13" s="196">
        <v>30.81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237.54</v>
      </c>
      <c r="L14" s="196">
        <v>2.95</v>
      </c>
      <c r="M14" s="196">
        <v>31.06</v>
      </c>
      <c r="N14" s="196">
        <v>23.02</v>
      </c>
      <c r="O14" s="196">
        <v>19.32</v>
      </c>
      <c r="P14" s="196">
        <v>0.94</v>
      </c>
      <c r="Q14" s="196">
        <v>4.67</v>
      </c>
      <c r="R14" s="196">
        <v>9.19</v>
      </c>
      <c r="S14" s="196">
        <v>5.72</v>
      </c>
      <c r="T14" s="196">
        <v>0</v>
      </c>
      <c r="U14" s="196">
        <v>4.0999999999999996</v>
      </c>
      <c r="V14" s="196">
        <v>4.28</v>
      </c>
      <c r="W14" s="196">
        <v>9.51</v>
      </c>
      <c r="X14" s="196">
        <v>30.45</v>
      </c>
      <c r="Y14" s="196">
        <v>0</v>
      </c>
      <c r="Z14" s="196">
        <v>64.510000000000005</v>
      </c>
      <c r="AA14" s="196">
        <v>25.19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-193.62</v>
      </c>
      <c r="AH14" s="196">
        <v>0</v>
      </c>
      <c r="AI14" s="196">
        <v>18.39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13.37</v>
      </c>
      <c r="AS14" s="196">
        <v>31.29</v>
      </c>
      <c r="AT14" s="196">
        <v>30.81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237.54</v>
      </c>
      <c r="L15" s="196">
        <v>2.95</v>
      </c>
      <c r="M15" s="196">
        <v>31.06</v>
      </c>
      <c r="N15" s="196">
        <v>23.02</v>
      </c>
      <c r="O15" s="196">
        <v>19.32</v>
      </c>
      <c r="P15" s="196">
        <v>0.94</v>
      </c>
      <c r="Q15" s="196">
        <v>4.67</v>
      </c>
      <c r="R15" s="196">
        <v>9.19</v>
      </c>
      <c r="S15" s="196">
        <v>5.72</v>
      </c>
      <c r="T15" s="196">
        <v>0</v>
      </c>
      <c r="U15" s="196">
        <v>4.0999999999999996</v>
      </c>
      <c r="V15" s="196">
        <v>4.28</v>
      </c>
      <c r="W15" s="196">
        <v>9.51</v>
      </c>
      <c r="X15" s="196">
        <v>30.45</v>
      </c>
      <c r="Y15" s="196">
        <v>0</v>
      </c>
      <c r="Z15" s="196">
        <v>64.510000000000005</v>
      </c>
      <c r="AA15" s="196">
        <v>25.19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-193.62</v>
      </c>
      <c r="AH15" s="196">
        <v>0</v>
      </c>
      <c r="AI15" s="196">
        <v>18.39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13.37</v>
      </c>
      <c r="AS15" s="196">
        <v>31.29</v>
      </c>
      <c r="AT15" s="196">
        <v>30.81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237.54</v>
      </c>
      <c r="L16" s="196">
        <v>2.95</v>
      </c>
      <c r="M16" s="196">
        <v>31.06</v>
      </c>
      <c r="N16" s="196">
        <v>23.02</v>
      </c>
      <c r="O16" s="196">
        <v>19.32</v>
      </c>
      <c r="P16" s="196">
        <v>0.94</v>
      </c>
      <c r="Q16" s="196">
        <v>4.67</v>
      </c>
      <c r="R16" s="196">
        <v>9.19</v>
      </c>
      <c r="S16" s="196">
        <v>5.72</v>
      </c>
      <c r="T16" s="196">
        <v>0</v>
      </c>
      <c r="U16" s="196">
        <v>4.0999999999999996</v>
      </c>
      <c r="V16" s="196">
        <v>4.28</v>
      </c>
      <c r="W16" s="196">
        <v>9.51</v>
      </c>
      <c r="X16" s="196">
        <v>30.45</v>
      </c>
      <c r="Y16" s="196">
        <v>0</v>
      </c>
      <c r="Z16" s="196">
        <v>64.510000000000005</v>
      </c>
      <c r="AA16" s="196">
        <v>25.19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-193.62</v>
      </c>
      <c r="AH16" s="196">
        <v>0</v>
      </c>
      <c r="AI16" s="196">
        <v>18.39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13.37</v>
      </c>
      <c r="AS16" s="196">
        <v>31.29</v>
      </c>
      <c r="AT16" s="196">
        <v>30.81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237.54</v>
      </c>
      <c r="L17" s="196">
        <v>2.95</v>
      </c>
      <c r="M17" s="196">
        <v>31.06</v>
      </c>
      <c r="N17" s="196">
        <v>23.02</v>
      </c>
      <c r="O17" s="196">
        <v>19.32</v>
      </c>
      <c r="P17" s="196">
        <v>0.94</v>
      </c>
      <c r="Q17" s="196">
        <v>4.67</v>
      </c>
      <c r="R17" s="196">
        <v>9.19</v>
      </c>
      <c r="S17" s="196">
        <v>5.72</v>
      </c>
      <c r="T17" s="196">
        <v>0</v>
      </c>
      <c r="U17" s="196">
        <v>4.0999999999999996</v>
      </c>
      <c r="V17" s="196">
        <v>4.28</v>
      </c>
      <c r="W17" s="196">
        <v>9.51</v>
      </c>
      <c r="X17" s="196">
        <v>30.45</v>
      </c>
      <c r="Y17" s="196">
        <v>0</v>
      </c>
      <c r="Z17" s="196">
        <v>64.510000000000005</v>
      </c>
      <c r="AA17" s="196">
        <v>25.19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-193.62</v>
      </c>
      <c r="AH17" s="196">
        <v>0</v>
      </c>
      <c r="AI17" s="196">
        <v>18.39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13.37</v>
      </c>
      <c r="AS17" s="196">
        <v>31.29</v>
      </c>
      <c r="AT17" s="196">
        <v>30.81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237.54</v>
      </c>
      <c r="L18" s="196">
        <v>2.95</v>
      </c>
      <c r="M18" s="196">
        <v>31.06</v>
      </c>
      <c r="N18" s="196">
        <v>23.02</v>
      </c>
      <c r="O18" s="196">
        <v>19.32</v>
      </c>
      <c r="P18" s="196">
        <v>0.94</v>
      </c>
      <c r="Q18" s="196">
        <v>4.67</v>
      </c>
      <c r="R18" s="196">
        <v>9.19</v>
      </c>
      <c r="S18" s="196">
        <v>5.72</v>
      </c>
      <c r="T18" s="196">
        <v>0</v>
      </c>
      <c r="U18" s="196">
        <v>4.0999999999999996</v>
      </c>
      <c r="V18" s="196">
        <v>4.28</v>
      </c>
      <c r="W18" s="196">
        <v>9.51</v>
      </c>
      <c r="X18" s="196">
        <v>30.45</v>
      </c>
      <c r="Y18" s="196">
        <v>0</v>
      </c>
      <c r="Z18" s="196">
        <v>64.510000000000005</v>
      </c>
      <c r="AA18" s="196">
        <v>25.19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-193.62</v>
      </c>
      <c r="AH18" s="196">
        <v>0</v>
      </c>
      <c r="AI18" s="196">
        <v>18.39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13.37</v>
      </c>
      <c r="AS18" s="196">
        <v>31.29</v>
      </c>
      <c r="AT18" s="196">
        <v>30.81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237.54</v>
      </c>
      <c r="L19" s="196">
        <v>2.95</v>
      </c>
      <c r="M19" s="196">
        <v>31.06</v>
      </c>
      <c r="N19" s="196">
        <v>23.02</v>
      </c>
      <c r="O19" s="196">
        <v>19.32</v>
      </c>
      <c r="P19" s="196">
        <v>0.94</v>
      </c>
      <c r="Q19" s="196">
        <v>4.67</v>
      </c>
      <c r="R19" s="196">
        <v>9.19</v>
      </c>
      <c r="S19" s="196">
        <v>5.72</v>
      </c>
      <c r="T19" s="196">
        <v>0</v>
      </c>
      <c r="U19" s="196">
        <v>4.0999999999999996</v>
      </c>
      <c r="V19" s="196">
        <v>4.28</v>
      </c>
      <c r="W19" s="196">
        <v>9.51</v>
      </c>
      <c r="X19" s="196">
        <v>30.45</v>
      </c>
      <c r="Y19" s="196">
        <v>0</v>
      </c>
      <c r="Z19" s="196">
        <v>64.510000000000005</v>
      </c>
      <c r="AA19" s="196">
        <v>25.19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-193.62</v>
      </c>
      <c r="AH19" s="196">
        <v>0</v>
      </c>
      <c r="AI19" s="196">
        <v>18.39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13.37</v>
      </c>
      <c r="AS19" s="196">
        <v>31.29</v>
      </c>
      <c r="AT19" s="196">
        <v>30.81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237.54</v>
      </c>
      <c r="L20" s="196">
        <v>2.95</v>
      </c>
      <c r="M20" s="196">
        <v>31.06</v>
      </c>
      <c r="N20" s="196">
        <v>23.02</v>
      </c>
      <c r="O20" s="196">
        <v>19.32</v>
      </c>
      <c r="P20" s="196">
        <v>0.94</v>
      </c>
      <c r="Q20" s="196">
        <v>4.67</v>
      </c>
      <c r="R20" s="196">
        <v>9.19</v>
      </c>
      <c r="S20" s="196">
        <v>5.72</v>
      </c>
      <c r="T20" s="196">
        <v>0</v>
      </c>
      <c r="U20" s="196">
        <v>4.0999999999999996</v>
      </c>
      <c r="V20" s="196">
        <v>4.28</v>
      </c>
      <c r="W20" s="196">
        <v>9.51</v>
      </c>
      <c r="X20" s="196">
        <v>30.45</v>
      </c>
      <c r="Y20" s="196">
        <v>0</v>
      </c>
      <c r="Z20" s="196">
        <v>64.510000000000005</v>
      </c>
      <c r="AA20" s="196">
        <v>25.19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-193.62</v>
      </c>
      <c r="AH20" s="196">
        <v>0</v>
      </c>
      <c r="AI20" s="196">
        <v>18.39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13.37</v>
      </c>
      <c r="AS20" s="196">
        <v>31.29</v>
      </c>
      <c r="AT20" s="196">
        <v>30.81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237.54</v>
      </c>
      <c r="L21" s="196">
        <v>2.95</v>
      </c>
      <c r="M21" s="196">
        <v>31.06</v>
      </c>
      <c r="N21" s="196">
        <v>23.02</v>
      </c>
      <c r="O21" s="196">
        <v>19.32</v>
      </c>
      <c r="P21" s="196">
        <v>0.94</v>
      </c>
      <c r="Q21" s="196">
        <v>4.67</v>
      </c>
      <c r="R21" s="196">
        <v>9.19</v>
      </c>
      <c r="S21" s="196">
        <v>5.72</v>
      </c>
      <c r="T21" s="196">
        <v>0</v>
      </c>
      <c r="U21" s="196">
        <v>4.0999999999999996</v>
      </c>
      <c r="V21" s="196">
        <v>4.28</v>
      </c>
      <c r="W21" s="196">
        <v>9.51</v>
      </c>
      <c r="X21" s="196">
        <v>30.45</v>
      </c>
      <c r="Y21" s="196">
        <v>0</v>
      </c>
      <c r="Z21" s="196">
        <v>64.510000000000005</v>
      </c>
      <c r="AA21" s="196">
        <v>25.19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-193.62</v>
      </c>
      <c r="AH21" s="196">
        <v>0</v>
      </c>
      <c r="AI21" s="196">
        <v>18.39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13.37</v>
      </c>
      <c r="AS21" s="196">
        <v>31.29</v>
      </c>
      <c r="AT21" s="196">
        <v>30.81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237.54</v>
      </c>
      <c r="L22" s="196">
        <v>2.95</v>
      </c>
      <c r="M22" s="196">
        <v>31.06</v>
      </c>
      <c r="N22" s="196">
        <v>23.02</v>
      </c>
      <c r="O22" s="196">
        <v>19.32</v>
      </c>
      <c r="P22" s="196">
        <v>0.94</v>
      </c>
      <c r="Q22" s="196">
        <v>4.67</v>
      </c>
      <c r="R22" s="196">
        <v>9.19</v>
      </c>
      <c r="S22" s="196">
        <v>5.72</v>
      </c>
      <c r="T22" s="196">
        <v>0</v>
      </c>
      <c r="U22" s="196">
        <v>4.0999999999999996</v>
      </c>
      <c r="V22" s="196">
        <v>4.28</v>
      </c>
      <c r="W22" s="196">
        <v>9.51</v>
      </c>
      <c r="X22" s="196">
        <v>30.45</v>
      </c>
      <c r="Y22" s="196">
        <v>0</v>
      </c>
      <c r="Z22" s="196">
        <v>64.510000000000005</v>
      </c>
      <c r="AA22" s="196">
        <v>25.19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-193.62</v>
      </c>
      <c r="AH22" s="196">
        <v>0</v>
      </c>
      <c r="AI22" s="196">
        <v>18.39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13.37</v>
      </c>
      <c r="AS22" s="196">
        <v>31.29</v>
      </c>
      <c r="AT22" s="196">
        <v>30.81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237.54</v>
      </c>
      <c r="L23" s="196">
        <v>2.95</v>
      </c>
      <c r="M23" s="196">
        <v>31.06</v>
      </c>
      <c r="N23" s="196">
        <v>23.02</v>
      </c>
      <c r="O23" s="196">
        <v>19.32</v>
      </c>
      <c r="P23" s="196">
        <v>0.94</v>
      </c>
      <c r="Q23" s="196">
        <v>4.67</v>
      </c>
      <c r="R23" s="196">
        <v>9.19</v>
      </c>
      <c r="S23" s="196">
        <v>5.72</v>
      </c>
      <c r="T23" s="196">
        <v>0</v>
      </c>
      <c r="U23" s="196">
        <v>4.0999999999999996</v>
      </c>
      <c r="V23" s="196">
        <v>4.28</v>
      </c>
      <c r="W23" s="196">
        <v>9.51</v>
      </c>
      <c r="X23" s="196">
        <v>30.45</v>
      </c>
      <c r="Y23" s="196">
        <v>0</v>
      </c>
      <c r="Z23" s="196">
        <v>64.510000000000005</v>
      </c>
      <c r="AA23" s="196">
        <v>25.19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-193.62</v>
      </c>
      <c r="AH23" s="196">
        <v>0</v>
      </c>
      <c r="AI23" s="196">
        <v>18.39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13.37</v>
      </c>
      <c r="AS23" s="196">
        <v>31.29</v>
      </c>
      <c r="AT23" s="196">
        <v>30.81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237.54</v>
      </c>
      <c r="L24" s="196">
        <v>2.95</v>
      </c>
      <c r="M24" s="196">
        <v>31.06</v>
      </c>
      <c r="N24" s="196">
        <v>23.02</v>
      </c>
      <c r="O24" s="196">
        <v>6.45</v>
      </c>
      <c r="P24" s="196">
        <v>0.94</v>
      </c>
      <c r="Q24" s="196">
        <v>4.67</v>
      </c>
      <c r="R24" s="196">
        <v>9.19</v>
      </c>
      <c r="S24" s="196">
        <v>5.72</v>
      </c>
      <c r="T24" s="196">
        <v>0</v>
      </c>
      <c r="U24" s="196">
        <v>4.0999999999999996</v>
      </c>
      <c r="V24" s="196">
        <v>4.28</v>
      </c>
      <c r="W24" s="196">
        <v>9.51</v>
      </c>
      <c r="X24" s="196">
        <v>30.45</v>
      </c>
      <c r="Y24" s="196">
        <v>0</v>
      </c>
      <c r="Z24" s="196">
        <v>64.510000000000005</v>
      </c>
      <c r="AA24" s="196">
        <v>25.19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-193.62</v>
      </c>
      <c r="AH24" s="196">
        <v>0</v>
      </c>
      <c r="AI24" s="196">
        <v>18.39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13.37</v>
      </c>
      <c r="AS24" s="196">
        <v>31.29</v>
      </c>
      <c r="AT24" s="196">
        <v>30.81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237.54</v>
      </c>
      <c r="L25" s="196">
        <v>2.95</v>
      </c>
      <c r="M25" s="196">
        <v>2.4300000000000002</v>
      </c>
      <c r="N25" s="196">
        <v>1.97</v>
      </c>
      <c r="O25" s="196">
        <v>1.39</v>
      </c>
      <c r="P25" s="196">
        <v>0.94</v>
      </c>
      <c r="Q25" s="196">
        <v>4.67</v>
      </c>
      <c r="R25" s="196">
        <v>9.19</v>
      </c>
      <c r="S25" s="196">
        <v>5.72</v>
      </c>
      <c r="T25" s="196">
        <v>0</v>
      </c>
      <c r="U25" s="196">
        <v>4.0999999999999996</v>
      </c>
      <c r="V25" s="196">
        <v>4.28</v>
      </c>
      <c r="W25" s="196">
        <v>9.51</v>
      </c>
      <c r="X25" s="196">
        <v>30.45</v>
      </c>
      <c r="Y25" s="196">
        <v>0</v>
      </c>
      <c r="Z25" s="196">
        <v>64.510000000000005</v>
      </c>
      <c r="AA25" s="196">
        <v>25.19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-193.62</v>
      </c>
      <c r="AH25" s="196">
        <v>0</v>
      </c>
      <c r="AI25" s="196">
        <v>18.39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13.37</v>
      </c>
      <c r="AS25" s="196">
        <v>31.29</v>
      </c>
      <c r="AT25" s="196">
        <v>30.81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237.54</v>
      </c>
      <c r="L26" s="196">
        <v>2.95</v>
      </c>
      <c r="M26" s="196">
        <v>2.4300000000000002</v>
      </c>
      <c r="N26" s="196">
        <v>1.97</v>
      </c>
      <c r="O26" s="196">
        <v>1.39</v>
      </c>
      <c r="P26" s="196">
        <v>0.94</v>
      </c>
      <c r="Q26" s="196">
        <v>4.67</v>
      </c>
      <c r="R26" s="196">
        <v>10.039999999999999</v>
      </c>
      <c r="S26" s="196">
        <v>5.72</v>
      </c>
      <c r="T26" s="196">
        <v>0</v>
      </c>
      <c r="U26" s="196">
        <v>4.0999999999999996</v>
      </c>
      <c r="V26" s="196">
        <v>4.8</v>
      </c>
      <c r="W26" s="196">
        <v>1.1399999999999999</v>
      </c>
      <c r="X26" s="196">
        <v>4.18</v>
      </c>
      <c r="Y26" s="196">
        <v>0</v>
      </c>
      <c r="Z26" s="196">
        <v>64.510000000000005</v>
      </c>
      <c r="AA26" s="196">
        <v>25.19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-193.62</v>
      </c>
      <c r="AH26" s="196">
        <v>0</v>
      </c>
      <c r="AI26" s="196">
        <v>18.39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13.37</v>
      </c>
      <c r="AS26" s="196">
        <v>31.29</v>
      </c>
      <c r="AT26" s="196">
        <v>30.81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199.06</v>
      </c>
      <c r="L27" s="196">
        <v>0.24</v>
      </c>
      <c r="M27" s="196">
        <v>2.4300000000000002</v>
      </c>
      <c r="N27" s="196">
        <v>1.97</v>
      </c>
      <c r="O27" s="196">
        <v>1.39</v>
      </c>
      <c r="P27" s="196">
        <v>0.94</v>
      </c>
      <c r="Q27" s="196">
        <v>2.8</v>
      </c>
      <c r="R27" s="196">
        <v>0.71</v>
      </c>
      <c r="S27" s="196">
        <v>1.56</v>
      </c>
      <c r="T27" s="196">
        <v>0</v>
      </c>
      <c r="U27" s="196">
        <v>4.0999999999999996</v>
      </c>
      <c r="V27" s="196">
        <v>0.35</v>
      </c>
      <c r="W27" s="196">
        <v>1.1399999999999999</v>
      </c>
      <c r="X27" s="196">
        <v>4.18</v>
      </c>
      <c r="Y27" s="196">
        <v>0</v>
      </c>
      <c r="Z27" s="196">
        <v>4.6399999999999997</v>
      </c>
      <c r="AA27" s="196">
        <v>1.51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-193.62</v>
      </c>
      <c r="AH27" s="196">
        <v>0</v>
      </c>
      <c r="AI27" s="196">
        <v>18.39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13.37</v>
      </c>
      <c r="AS27" s="196">
        <v>31.29</v>
      </c>
      <c r="AT27" s="196">
        <v>30.81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170.2</v>
      </c>
      <c r="L28" s="196">
        <v>0.24</v>
      </c>
      <c r="M28" s="196">
        <v>2.4300000000000002</v>
      </c>
      <c r="N28" s="196">
        <v>1.97</v>
      </c>
      <c r="O28" s="196">
        <v>1.39</v>
      </c>
      <c r="P28" s="196">
        <v>0.94</v>
      </c>
      <c r="Q28" s="196">
        <v>0.84</v>
      </c>
      <c r="R28" s="196">
        <v>0.71</v>
      </c>
      <c r="S28" s="196">
        <v>0.44</v>
      </c>
      <c r="T28" s="196">
        <v>0</v>
      </c>
      <c r="U28" s="196">
        <v>4.0999999999999996</v>
      </c>
      <c r="V28" s="196">
        <v>0.35</v>
      </c>
      <c r="W28" s="196">
        <v>1.1399999999999999</v>
      </c>
      <c r="X28" s="196">
        <v>4.18</v>
      </c>
      <c r="Y28" s="196">
        <v>0</v>
      </c>
      <c r="Z28" s="196">
        <v>4.6399999999999997</v>
      </c>
      <c r="AA28" s="196">
        <v>1.51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-193.62</v>
      </c>
      <c r="AH28" s="196">
        <v>0</v>
      </c>
      <c r="AI28" s="196">
        <v>18.39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13.37</v>
      </c>
      <c r="AS28" s="196">
        <v>31.29</v>
      </c>
      <c r="AT28" s="196">
        <v>30.81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102.86</v>
      </c>
      <c r="L29" s="196">
        <v>0.24</v>
      </c>
      <c r="M29" s="196">
        <v>2.4300000000000002</v>
      </c>
      <c r="N29" s="196">
        <v>1.97</v>
      </c>
      <c r="O29" s="196">
        <v>1.39</v>
      </c>
      <c r="P29" s="196">
        <v>0.94</v>
      </c>
      <c r="Q29" s="196">
        <v>0.36</v>
      </c>
      <c r="R29" s="196">
        <v>0.71</v>
      </c>
      <c r="S29" s="196">
        <v>0.44</v>
      </c>
      <c r="T29" s="196">
        <v>0</v>
      </c>
      <c r="U29" s="196">
        <v>4.0999999999999996</v>
      </c>
      <c r="V29" s="196">
        <v>0.35</v>
      </c>
      <c r="W29" s="196">
        <v>1.1399999999999999</v>
      </c>
      <c r="X29" s="196">
        <v>4.18</v>
      </c>
      <c r="Y29" s="196">
        <v>0</v>
      </c>
      <c r="Z29" s="196">
        <v>4.6399999999999997</v>
      </c>
      <c r="AA29" s="196">
        <v>1.51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-156.62</v>
      </c>
      <c r="AH29" s="196">
        <v>0</v>
      </c>
      <c r="AI29" s="196">
        <v>18.39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13.37</v>
      </c>
      <c r="AS29" s="196">
        <v>31.29</v>
      </c>
      <c r="AT29" s="196">
        <v>30.81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19.260000000000002</v>
      </c>
      <c r="L30" s="196">
        <v>0.24</v>
      </c>
      <c r="M30" s="196">
        <v>2.4300000000000002</v>
      </c>
      <c r="N30" s="196">
        <v>1.97</v>
      </c>
      <c r="O30" s="196">
        <v>1.39</v>
      </c>
      <c r="P30" s="196">
        <v>0.94</v>
      </c>
      <c r="Q30" s="196">
        <v>0.36</v>
      </c>
      <c r="R30" s="196">
        <v>0.71</v>
      </c>
      <c r="S30" s="196">
        <v>0.44</v>
      </c>
      <c r="T30" s="196">
        <v>0</v>
      </c>
      <c r="U30" s="196">
        <v>4.0999999999999996</v>
      </c>
      <c r="V30" s="196">
        <v>0.35</v>
      </c>
      <c r="W30" s="196">
        <v>1.1399999999999999</v>
      </c>
      <c r="X30" s="196">
        <v>4.18</v>
      </c>
      <c r="Y30" s="196">
        <v>0</v>
      </c>
      <c r="Z30" s="196">
        <v>4.6399999999999997</v>
      </c>
      <c r="AA30" s="196">
        <v>1.51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-141.62</v>
      </c>
      <c r="AH30" s="196">
        <v>0</v>
      </c>
      <c r="AI30" s="196">
        <v>18.39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13.37</v>
      </c>
      <c r="AS30" s="196">
        <v>31.29</v>
      </c>
      <c r="AT30" s="196">
        <v>30.81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19.260000000000002</v>
      </c>
      <c r="L31" s="196">
        <v>0.24</v>
      </c>
      <c r="M31" s="196">
        <v>2.4300000000000002</v>
      </c>
      <c r="N31" s="196">
        <v>1.97</v>
      </c>
      <c r="O31" s="196">
        <v>1.39</v>
      </c>
      <c r="P31" s="196">
        <v>0.94</v>
      </c>
      <c r="Q31" s="196">
        <v>0.36</v>
      </c>
      <c r="R31" s="196">
        <v>0.71</v>
      </c>
      <c r="S31" s="196">
        <v>0.44</v>
      </c>
      <c r="T31" s="196">
        <v>0</v>
      </c>
      <c r="U31" s="196">
        <v>4.0999999999999996</v>
      </c>
      <c r="V31" s="196">
        <v>0.35</v>
      </c>
      <c r="W31" s="196">
        <v>1.1399999999999999</v>
      </c>
      <c r="X31" s="196">
        <v>4.18</v>
      </c>
      <c r="Y31" s="196">
        <v>0</v>
      </c>
      <c r="Z31" s="196">
        <v>4.6399999999999997</v>
      </c>
      <c r="AA31" s="196">
        <v>1.51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-130.62</v>
      </c>
      <c r="AH31" s="196">
        <v>0</v>
      </c>
      <c r="AI31" s="196">
        <v>18.39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13.37</v>
      </c>
      <c r="AS31" s="196">
        <v>31.29</v>
      </c>
      <c r="AT31" s="196">
        <v>30.81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19.260000000000002</v>
      </c>
      <c r="L32" s="196">
        <v>0.24</v>
      </c>
      <c r="M32" s="196">
        <v>2.4300000000000002</v>
      </c>
      <c r="N32" s="196">
        <v>1.97</v>
      </c>
      <c r="O32" s="196">
        <v>1.39</v>
      </c>
      <c r="P32" s="196">
        <v>0.94</v>
      </c>
      <c r="Q32" s="196">
        <v>0.36</v>
      </c>
      <c r="R32" s="196">
        <v>0.71</v>
      </c>
      <c r="S32" s="196">
        <v>0.44</v>
      </c>
      <c r="T32" s="196">
        <v>0</v>
      </c>
      <c r="U32" s="196">
        <v>4.0999999999999996</v>
      </c>
      <c r="V32" s="196">
        <v>0.35</v>
      </c>
      <c r="W32" s="196">
        <v>1.1399999999999999</v>
      </c>
      <c r="X32" s="196">
        <v>4.18</v>
      </c>
      <c r="Y32" s="196">
        <v>0</v>
      </c>
      <c r="Z32" s="196">
        <v>4.6399999999999997</v>
      </c>
      <c r="AA32" s="196">
        <v>1.51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-120.62</v>
      </c>
      <c r="AH32" s="196">
        <v>0</v>
      </c>
      <c r="AI32" s="196">
        <v>18.39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13.37</v>
      </c>
      <c r="AS32" s="196">
        <v>31.29</v>
      </c>
      <c r="AT32" s="196">
        <v>30.81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19.260000000000002</v>
      </c>
      <c r="L33" s="196">
        <v>0.24</v>
      </c>
      <c r="M33" s="196">
        <v>2.4300000000000002</v>
      </c>
      <c r="N33" s="196">
        <v>1.97</v>
      </c>
      <c r="O33" s="196">
        <v>1.39</v>
      </c>
      <c r="P33" s="196">
        <v>0.94</v>
      </c>
      <c r="Q33" s="196">
        <v>0.36</v>
      </c>
      <c r="R33" s="196">
        <v>0.71</v>
      </c>
      <c r="S33" s="196">
        <v>0.44</v>
      </c>
      <c r="T33" s="196">
        <v>0</v>
      </c>
      <c r="U33" s="196">
        <v>4.0999999999999996</v>
      </c>
      <c r="V33" s="196">
        <v>0.35</v>
      </c>
      <c r="W33" s="196">
        <v>1.1399999999999999</v>
      </c>
      <c r="X33" s="196">
        <v>4.18</v>
      </c>
      <c r="Y33" s="196">
        <v>0</v>
      </c>
      <c r="Z33" s="196">
        <v>4.6399999999999997</v>
      </c>
      <c r="AA33" s="196">
        <v>1.51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-113.62</v>
      </c>
      <c r="AH33" s="196">
        <v>0</v>
      </c>
      <c r="AI33" s="196">
        <v>18.39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13.37</v>
      </c>
      <c r="AS33" s="196">
        <v>31.29</v>
      </c>
      <c r="AT33" s="196">
        <v>30.81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19.260000000000002</v>
      </c>
      <c r="L34" s="196">
        <v>0.24</v>
      </c>
      <c r="M34" s="196">
        <v>2.4300000000000002</v>
      </c>
      <c r="N34" s="196">
        <v>1.97</v>
      </c>
      <c r="O34" s="196">
        <v>1.39</v>
      </c>
      <c r="P34" s="196">
        <v>0.94</v>
      </c>
      <c r="Q34" s="196">
        <v>0.36</v>
      </c>
      <c r="R34" s="196">
        <v>0.71</v>
      </c>
      <c r="S34" s="196">
        <v>0.44</v>
      </c>
      <c r="T34" s="196">
        <v>0</v>
      </c>
      <c r="U34" s="196">
        <v>4.0999999999999996</v>
      </c>
      <c r="V34" s="196">
        <v>0.35</v>
      </c>
      <c r="W34" s="196">
        <v>1.1399999999999999</v>
      </c>
      <c r="X34" s="196">
        <v>4.18</v>
      </c>
      <c r="Y34" s="196">
        <v>0</v>
      </c>
      <c r="Z34" s="196">
        <v>4.6399999999999997</v>
      </c>
      <c r="AA34" s="196">
        <v>1.51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-113.62</v>
      </c>
      <c r="AH34" s="196">
        <v>0</v>
      </c>
      <c r="AI34" s="196">
        <v>18.39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13.37</v>
      </c>
      <c r="AS34" s="196">
        <v>31.29</v>
      </c>
      <c r="AT34" s="196">
        <v>30.81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19.260000000000002</v>
      </c>
      <c r="L35" s="196">
        <v>0.24</v>
      </c>
      <c r="M35" s="196">
        <v>2.4300000000000002</v>
      </c>
      <c r="N35" s="196">
        <v>1.97</v>
      </c>
      <c r="O35" s="196">
        <v>1.39</v>
      </c>
      <c r="P35" s="196">
        <v>0.94</v>
      </c>
      <c r="Q35" s="196">
        <v>0.36</v>
      </c>
      <c r="R35" s="196">
        <v>0.71</v>
      </c>
      <c r="S35" s="196">
        <v>0.44</v>
      </c>
      <c r="T35" s="196">
        <v>0</v>
      </c>
      <c r="U35" s="196">
        <v>4.0999999999999996</v>
      </c>
      <c r="V35" s="196">
        <v>0.35</v>
      </c>
      <c r="W35" s="196">
        <v>1.1399999999999999</v>
      </c>
      <c r="X35" s="196">
        <v>4.18</v>
      </c>
      <c r="Y35" s="196">
        <v>0</v>
      </c>
      <c r="Z35" s="196">
        <v>4.6399999999999997</v>
      </c>
      <c r="AA35" s="196">
        <v>1.51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-113.62</v>
      </c>
      <c r="AH35" s="196">
        <v>0</v>
      </c>
      <c r="AI35" s="196">
        <v>18.39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13.37</v>
      </c>
      <c r="AS35" s="196">
        <v>31.29</v>
      </c>
      <c r="AT35" s="196">
        <v>30.81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19.260000000000002</v>
      </c>
      <c r="L36" s="196">
        <v>0.24</v>
      </c>
      <c r="M36" s="196">
        <v>2.4300000000000002</v>
      </c>
      <c r="N36" s="196">
        <v>1.97</v>
      </c>
      <c r="O36" s="196">
        <v>1.39</v>
      </c>
      <c r="P36" s="196">
        <v>0.94</v>
      </c>
      <c r="Q36" s="196">
        <v>0.36</v>
      </c>
      <c r="R36" s="196">
        <v>0.71</v>
      </c>
      <c r="S36" s="196">
        <v>0.44</v>
      </c>
      <c r="T36" s="196">
        <v>0</v>
      </c>
      <c r="U36" s="196">
        <v>4.0999999999999996</v>
      </c>
      <c r="V36" s="196">
        <v>0.35</v>
      </c>
      <c r="W36" s="196">
        <v>1.1399999999999999</v>
      </c>
      <c r="X36" s="196">
        <v>4.18</v>
      </c>
      <c r="Y36" s="196">
        <v>0</v>
      </c>
      <c r="Z36" s="196">
        <v>4.6399999999999997</v>
      </c>
      <c r="AA36" s="196">
        <v>1.51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-113.62</v>
      </c>
      <c r="AH36" s="196">
        <v>0</v>
      </c>
      <c r="AI36" s="196">
        <v>18.39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13.37</v>
      </c>
      <c r="AS36" s="196">
        <v>31.29</v>
      </c>
      <c r="AT36" s="196">
        <v>30.81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19.260000000000002</v>
      </c>
      <c r="L37" s="196">
        <v>0.24</v>
      </c>
      <c r="M37" s="196">
        <v>2.4300000000000002</v>
      </c>
      <c r="N37" s="196">
        <v>1.97</v>
      </c>
      <c r="O37" s="196">
        <v>1.39</v>
      </c>
      <c r="P37" s="196">
        <v>0.94</v>
      </c>
      <c r="Q37" s="196">
        <v>0.36</v>
      </c>
      <c r="R37" s="196">
        <v>0.71</v>
      </c>
      <c r="S37" s="196">
        <v>0.44</v>
      </c>
      <c r="T37" s="196">
        <v>0</v>
      </c>
      <c r="U37" s="196">
        <v>4.0999999999999996</v>
      </c>
      <c r="V37" s="196">
        <v>0.35</v>
      </c>
      <c r="W37" s="196">
        <v>1.1399999999999999</v>
      </c>
      <c r="X37" s="196">
        <v>4.18</v>
      </c>
      <c r="Y37" s="196">
        <v>0</v>
      </c>
      <c r="Z37" s="196">
        <v>4.6399999999999997</v>
      </c>
      <c r="AA37" s="196">
        <v>1.51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-113.62</v>
      </c>
      <c r="AH37" s="196">
        <v>0</v>
      </c>
      <c r="AI37" s="196">
        <v>18.39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13.37</v>
      </c>
      <c r="AS37" s="196">
        <v>31.29</v>
      </c>
      <c r="AT37" s="196">
        <v>30.81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19.260000000000002</v>
      </c>
      <c r="L38" s="196">
        <v>0.24</v>
      </c>
      <c r="M38" s="196">
        <v>2.4300000000000002</v>
      </c>
      <c r="N38" s="196">
        <v>1.97</v>
      </c>
      <c r="O38" s="196">
        <v>1.39</v>
      </c>
      <c r="P38" s="196">
        <v>0.94</v>
      </c>
      <c r="Q38" s="196">
        <v>0.36</v>
      </c>
      <c r="R38" s="196">
        <v>0.71</v>
      </c>
      <c r="S38" s="196">
        <v>0.44</v>
      </c>
      <c r="T38" s="196">
        <v>0</v>
      </c>
      <c r="U38" s="196">
        <v>4.0999999999999996</v>
      </c>
      <c r="V38" s="196">
        <v>0.35</v>
      </c>
      <c r="W38" s="196">
        <v>1.1399999999999999</v>
      </c>
      <c r="X38" s="196">
        <v>4.18</v>
      </c>
      <c r="Y38" s="196">
        <v>0</v>
      </c>
      <c r="Z38" s="196">
        <v>4.6399999999999997</v>
      </c>
      <c r="AA38" s="196">
        <v>1.51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-113.62</v>
      </c>
      <c r="AH38" s="196">
        <v>0</v>
      </c>
      <c r="AI38" s="196">
        <v>18.39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13.37</v>
      </c>
      <c r="AS38" s="196">
        <v>31.29</v>
      </c>
      <c r="AT38" s="196">
        <v>30.81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19.260000000000002</v>
      </c>
      <c r="L39" s="196">
        <v>0.24</v>
      </c>
      <c r="M39" s="196">
        <v>2.4300000000000002</v>
      </c>
      <c r="N39" s="196">
        <v>1.97</v>
      </c>
      <c r="O39" s="196">
        <v>1.39</v>
      </c>
      <c r="P39" s="196">
        <v>0.94</v>
      </c>
      <c r="Q39" s="196">
        <v>0.36</v>
      </c>
      <c r="R39" s="196">
        <v>0.71</v>
      </c>
      <c r="S39" s="196">
        <v>0.44</v>
      </c>
      <c r="T39" s="196">
        <v>0</v>
      </c>
      <c r="U39" s="196">
        <v>4.0999999999999996</v>
      </c>
      <c r="V39" s="196">
        <v>0.35</v>
      </c>
      <c r="W39" s="196">
        <v>1.1399999999999999</v>
      </c>
      <c r="X39" s="196">
        <v>4.18</v>
      </c>
      <c r="Y39" s="196">
        <v>0</v>
      </c>
      <c r="Z39" s="196">
        <v>4.6399999999999997</v>
      </c>
      <c r="AA39" s="196">
        <v>1.51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-113.62</v>
      </c>
      <c r="AH39" s="196">
        <v>0</v>
      </c>
      <c r="AI39" s="196">
        <v>18.39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13.37</v>
      </c>
      <c r="AS39" s="196">
        <v>31.29</v>
      </c>
      <c r="AT39" s="196">
        <v>30.81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19.260000000000002</v>
      </c>
      <c r="L40" s="196">
        <v>0.24</v>
      </c>
      <c r="M40" s="196">
        <v>2.4300000000000002</v>
      </c>
      <c r="N40" s="196">
        <v>1.97</v>
      </c>
      <c r="O40" s="196">
        <v>1.39</v>
      </c>
      <c r="P40" s="196">
        <v>0.94</v>
      </c>
      <c r="Q40" s="196">
        <v>0.36</v>
      </c>
      <c r="R40" s="196">
        <v>0.71</v>
      </c>
      <c r="S40" s="196">
        <v>0.44</v>
      </c>
      <c r="T40" s="196">
        <v>0</v>
      </c>
      <c r="U40" s="196">
        <v>4.0999999999999996</v>
      </c>
      <c r="V40" s="196">
        <v>0.35</v>
      </c>
      <c r="W40" s="196">
        <v>1.1399999999999999</v>
      </c>
      <c r="X40" s="196">
        <v>4.18</v>
      </c>
      <c r="Y40" s="196">
        <v>0</v>
      </c>
      <c r="Z40" s="196">
        <v>4.6399999999999997</v>
      </c>
      <c r="AA40" s="196">
        <v>1.51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-113.62</v>
      </c>
      <c r="AH40" s="196">
        <v>0</v>
      </c>
      <c r="AI40" s="196">
        <v>18.39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13.37</v>
      </c>
      <c r="AS40" s="196">
        <v>31.29</v>
      </c>
      <c r="AT40" s="196">
        <v>30.81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19.260000000000002</v>
      </c>
      <c r="L41" s="196">
        <v>0.24</v>
      </c>
      <c r="M41" s="196">
        <v>2.4300000000000002</v>
      </c>
      <c r="N41" s="196">
        <v>1.97</v>
      </c>
      <c r="O41" s="196">
        <v>1.39</v>
      </c>
      <c r="P41" s="196">
        <v>0.94</v>
      </c>
      <c r="Q41" s="196">
        <v>0.36</v>
      </c>
      <c r="R41" s="196">
        <v>0.71</v>
      </c>
      <c r="S41" s="196">
        <v>0.44</v>
      </c>
      <c r="T41" s="196">
        <v>0</v>
      </c>
      <c r="U41" s="196">
        <v>4.0999999999999996</v>
      </c>
      <c r="V41" s="196">
        <v>0.35</v>
      </c>
      <c r="W41" s="196">
        <v>1.1399999999999999</v>
      </c>
      <c r="X41" s="196">
        <v>4.18</v>
      </c>
      <c r="Y41" s="196">
        <v>0</v>
      </c>
      <c r="Z41" s="196">
        <v>4.6399999999999997</v>
      </c>
      <c r="AA41" s="196">
        <v>1.51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-113.62</v>
      </c>
      <c r="AH41" s="196">
        <v>0</v>
      </c>
      <c r="AI41" s="196">
        <v>18.39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13.37</v>
      </c>
      <c r="AS41" s="196">
        <v>31.29</v>
      </c>
      <c r="AT41" s="196">
        <v>30.81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19.260000000000002</v>
      </c>
      <c r="L42" s="196">
        <v>0.24</v>
      </c>
      <c r="M42" s="196">
        <v>2.4300000000000002</v>
      </c>
      <c r="N42" s="196">
        <v>1.97</v>
      </c>
      <c r="O42" s="196">
        <v>1.39</v>
      </c>
      <c r="P42" s="196">
        <v>0.94</v>
      </c>
      <c r="Q42" s="196">
        <v>0.36</v>
      </c>
      <c r="R42" s="196">
        <v>0.71</v>
      </c>
      <c r="S42" s="196">
        <v>0.44</v>
      </c>
      <c r="T42" s="196">
        <v>0</v>
      </c>
      <c r="U42" s="196">
        <v>4.0999999999999996</v>
      </c>
      <c r="V42" s="196">
        <v>0.35</v>
      </c>
      <c r="W42" s="196">
        <v>1.1399999999999999</v>
      </c>
      <c r="X42" s="196">
        <v>4.18</v>
      </c>
      <c r="Y42" s="196">
        <v>0</v>
      </c>
      <c r="Z42" s="196">
        <v>4.6399999999999997</v>
      </c>
      <c r="AA42" s="196">
        <v>1.51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-113.62</v>
      </c>
      <c r="AH42" s="196">
        <v>0</v>
      </c>
      <c r="AI42" s="196">
        <v>18.39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13.37</v>
      </c>
      <c r="AS42" s="196">
        <v>31.29</v>
      </c>
      <c r="AT42" s="196">
        <v>30.81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19.260000000000002</v>
      </c>
      <c r="L43" s="196">
        <v>0.24</v>
      </c>
      <c r="M43" s="196">
        <v>2.4300000000000002</v>
      </c>
      <c r="N43" s="196">
        <v>1.97</v>
      </c>
      <c r="O43" s="196">
        <v>1.39</v>
      </c>
      <c r="P43" s="196">
        <v>0.94</v>
      </c>
      <c r="Q43" s="196">
        <v>0.36</v>
      </c>
      <c r="R43" s="196">
        <v>0.71</v>
      </c>
      <c r="S43" s="196">
        <v>0.44</v>
      </c>
      <c r="T43" s="196">
        <v>0</v>
      </c>
      <c r="U43" s="196">
        <v>4.0999999999999996</v>
      </c>
      <c r="V43" s="196">
        <v>0.35</v>
      </c>
      <c r="W43" s="196">
        <v>1.1399999999999999</v>
      </c>
      <c r="X43" s="196">
        <v>4.18</v>
      </c>
      <c r="Y43" s="196">
        <v>0</v>
      </c>
      <c r="Z43" s="196">
        <v>4.6399999999999997</v>
      </c>
      <c r="AA43" s="196">
        <v>1.51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-138.62</v>
      </c>
      <c r="AH43" s="196">
        <v>0</v>
      </c>
      <c r="AI43" s="196">
        <v>18.39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13.37</v>
      </c>
      <c r="AS43" s="196">
        <v>31.29</v>
      </c>
      <c r="AT43" s="196">
        <v>30.81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19.260000000000002</v>
      </c>
      <c r="L44" s="196">
        <v>0.24</v>
      </c>
      <c r="M44" s="196">
        <v>2.4300000000000002</v>
      </c>
      <c r="N44" s="196">
        <v>1.97</v>
      </c>
      <c r="O44" s="196">
        <v>1.39</v>
      </c>
      <c r="P44" s="196">
        <v>0.94</v>
      </c>
      <c r="Q44" s="196">
        <v>0.36</v>
      </c>
      <c r="R44" s="196">
        <v>0.71</v>
      </c>
      <c r="S44" s="196">
        <v>0.44</v>
      </c>
      <c r="T44" s="196">
        <v>0</v>
      </c>
      <c r="U44" s="196">
        <v>4.0999999999999996</v>
      </c>
      <c r="V44" s="196">
        <v>0.35</v>
      </c>
      <c r="W44" s="196">
        <v>1.1399999999999999</v>
      </c>
      <c r="X44" s="196">
        <v>4.18</v>
      </c>
      <c r="Y44" s="196">
        <v>0</v>
      </c>
      <c r="Z44" s="196">
        <v>4.6399999999999997</v>
      </c>
      <c r="AA44" s="196">
        <v>1.51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-150.62</v>
      </c>
      <c r="AH44" s="196">
        <v>0</v>
      </c>
      <c r="AI44" s="196">
        <v>18.39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13.37</v>
      </c>
      <c r="AS44" s="196">
        <v>31.29</v>
      </c>
      <c r="AT44" s="196">
        <v>30.81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45.14</v>
      </c>
      <c r="L45" s="196">
        <v>0.24</v>
      </c>
      <c r="M45" s="196">
        <v>2.4300000000000002</v>
      </c>
      <c r="N45" s="196">
        <v>1.97</v>
      </c>
      <c r="O45" s="196">
        <v>1.39</v>
      </c>
      <c r="P45" s="196">
        <v>0.94</v>
      </c>
      <c r="Q45" s="196">
        <v>0.36</v>
      </c>
      <c r="R45" s="196">
        <v>0.71</v>
      </c>
      <c r="S45" s="196">
        <v>0.44</v>
      </c>
      <c r="T45" s="196">
        <v>0</v>
      </c>
      <c r="U45" s="196">
        <v>4.0999999999999996</v>
      </c>
      <c r="V45" s="196">
        <v>0.35</v>
      </c>
      <c r="W45" s="196">
        <v>1.1399999999999999</v>
      </c>
      <c r="X45" s="196">
        <v>4.18</v>
      </c>
      <c r="Y45" s="196">
        <v>0</v>
      </c>
      <c r="Z45" s="196">
        <v>4.6399999999999997</v>
      </c>
      <c r="AA45" s="196">
        <v>1.51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-165.62</v>
      </c>
      <c r="AH45" s="196">
        <v>0</v>
      </c>
      <c r="AI45" s="196">
        <v>18.39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13.37</v>
      </c>
      <c r="AS45" s="196">
        <v>31.29</v>
      </c>
      <c r="AT45" s="196">
        <v>30.81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93.24</v>
      </c>
      <c r="L46" s="196">
        <v>0.24</v>
      </c>
      <c r="M46" s="196">
        <v>2.4300000000000002</v>
      </c>
      <c r="N46" s="196">
        <v>1.97</v>
      </c>
      <c r="O46" s="196">
        <v>1.39</v>
      </c>
      <c r="P46" s="196">
        <v>0.94</v>
      </c>
      <c r="Q46" s="196">
        <v>0.36</v>
      </c>
      <c r="R46" s="196">
        <v>0.71</v>
      </c>
      <c r="S46" s="196">
        <v>0.44</v>
      </c>
      <c r="T46" s="196">
        <v>0</v>
      </c>
      <c r="U46" s="196">
        <v>4.0999999999999996</v>
      </c>
      <c r="V46" s="196">
        <v>0.35</v>
      </c>
      <c r="W46" s="196">
        <v>1.1399999999999999</v>
      </c>
      <c r="X46" s="196">
        <v>4.18</v>
      </c>
      <c r="Y46" s="196">
        <v>0</v>
      </c>
      <c r="Z46" s="196">
        <v>4.6399999999999997</v>
      </c>
      <c r="AA46" s="196">
        <v>1.51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-172.62</v>
      </c>
      <c r="AH46" s="196">
        <v>0</v>
      </c>
      <c r="AI46" s="196">
        <v>18.39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13.37</v>
      </c>
      <c r="AS46" s="196">
        <v>31.29</v>
      </c>
      <c r="AT46" s="196">
        <v>30.81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141.34</v>
      </c>
      <c r="L47" s="196">
        <v>0.24</v>
      </c>
      <c r="M47" s="196">
        <v>2.29</v>
      </c>
      <c r="N47" s="196">
        <v>1.97</v>
      </c>
      <c r="O47" s="196">
        <v>1.39</v>
      </c>
      <c r="P47" s="196">
        <v>0.94</v>
      </c>
      <c r="Q47" s="196">
        <v>0.36</v>
      </c>
      <c r="R47" s="196">
        <v>0.71</v>
      </c>
      <c r="S47" s="196">
        <v>0.44</v>
      </c>
      <c r="T47" s="196">
        <v>0</v>
      </c>
      <c r="U47" s="196">
        <v>4.0999999999999996</v>
      </c>
      <c r="V47" s="196">
        <v>0.35</v>
      </c>
      <c r="W47" s="196">
        <v>1.1399999999999999</v>
      </c>
      <c r="X47" s="196">
        <v>4.18</v>
      </c>
      <c r="Y47" s="196">
        <v>0</v>
      </c>
      <c r="Z47" s="196">
        <v>4.12</v>
      </c>
      <c r="AA47" s="196">
        <v>1.51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-173.62</v>
      </c>
      <c r="AH47" s="196">
        <v>0</v>
      </c>
      <c r="AI47" s="196">
        <v>18.39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13.37</v>
      </c>
      <c r="AS47" s="196">
        <v>31.29</v>
      </c>
      <c r="AT47" s="196">
        <v>30.81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189.44</v>
      </c>
      <c r="L48" s="196">
        <v>0.24</v>
      </c>
      <c r="M48" s="196">
        <v>2.29</v>
      </c>
      <c r="N48" s="196">
        <v>1.97</v>
      </c>
      <c r="O48" s="196">
        <v>1.39</v>
      </c>
      <c r="P48" s="196">
        <v>0.94</v>
      </c>
      <c r="Q48" s="196">
        <v>0.36</v>
      </c>
      <c r="R48" s="196">
        <v>0.71</v>
      </c>
      <c r="S48" s="196">
        <v>0.44</v>
      </c>
      <c r="T48" s="196">
        <v>0</v>
      </c>
      <c r="U48" s="196">
        <v>4.0999999999999996</v>
      </c>
      <c r="V48" s="196">
        <v>0.35</v>
      </c>
      <c r="W48" s="196">
        <v>1.1399999999999999</v>
      </c>
      <c r="X48" s="196">
        <v>4.18</v>
      </c>
      <c r="Y48" s="196">
        <v>0</v>
      </c>
      <c r="Z48" s="196">
        <v>4.12</v>
      </c>
      <c r="AA48" s="196">
        <v>1.51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-183.62</v>
      </c>
      <c r="AH48" s="196">
        <v>0</v>
      </c>
      <c r="AI48" s="196">
        <v>18.39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13.37</v>
      </c>
      <c r="AS48" s="196">
        <v>31.29</v>
      </c>
      <c r="AT48" s="196">
        <v>30.81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189.44</v>
      </c>
      <c r="L49" s="196">
        <v>0</v>
      </c>
      <c r="M49" s="196">
        <v>2.29</v>
      </c>
      <c r="N49" s="196">
        <v>1.97</v>
      </c>
      <c r="O49" s="196">
        <v>1.39</v>
      </c>
      <c r="P49" s="196">
        <v>0.94</v>
      </c>
      <c r="Q49" s="196">
        <v>0.36</v>
      </c>
      <c r="R49" s="196">
        <v>0.71</v>
      </c>
      <c r="S49" s="196">
        <v>0.44</v>
      </c>
      <c r="T49" s="196">
        <v>0</v>
      </c>
      <c r="U49" s="196">
        <v>4.0999999999999996</v>
      </c>
      <c r="V49" s="196">
        <v>0.35</v>
      </c>
      <c r="W49" s="196">
        <v>1.1399999999999999</v>
      </c>
      <c r="X49" s="196">
        <v>4.18</v>
      </c>
      <c r="Y49" s="196">
        <v>0</v>
      </c>
      <c r="Z49" s="196">
        <v>4.12</v>
      </c>
      <c r="AA49" s="196">
        <v>1.51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-183.62</v>
      </c>
      <c r="AH49" s="196">
        <v>0</v>
      </c>
      <c r="AI49" s="196">
        <v>18.39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13.37</v>
      </c>
      <c r="AS49" s="196">
        <v>31.29</v>
      </c>
      <c r="AT49" s="196">
        <v>30.81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189.44</v>
      </c>
      <c r="L50" s="196">
        <v>0.17</v>
      </c>
      <c r="M50" s="196">
        <v>2.29</v>
      </c>
      <c r="N50" s="196">
        <v>1.97</v>
      </c>
      <c r="O50" s="196">
        <v>1.39</v>
      </c>
      <c r="P50" s="196">
        <v>0.94</v>
      </c>
      <c r="Q50" s="196">
        <v>0.36</v>
      </c>
      <c r="R50" s="196">
        <v>0.71</v>
      </c>
      <c r="S50" s="196">
        <v>0.44</v>
      </c>
      <c r="T50" s="196">
        <v>0</v>
      </c>
      <c r="U50" s="196">
        <v>4.0999999999999996</v>
      </c>
      <c r="V50" s="196">
        <v>0.35</v>
      </c>
      <c r="W50" s="196">
        <v>1.1399999999999999</v>
      </c>
      <c r="X50" s="196">
        <v>4.18</v>
      </c>
      <c r="Y50" s="196">
        <v>0</v>
      </c>
      <c r="Z50" s="196">
        <v>4.12</v>
      </c>
      <c r="AA50" s="196">
        <v>1.51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-183.62</v>
      </c>
      <c r="AH50" s="196">
        <v>0</v>
      </c>
      <c r="AI50" s="196">
        <v>18.39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13.37</v>
      </c>
      <c r="AS50" s="196">
        <v>31.29</v>
      </c>
      <c r="AT50" s="196">
        <v>30.81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189.44</v>
      </c>
      <c r="L51" s="196">
        <v>0.24</v>
      </c>
      <c r="M51" s="196">
        <v>2.29</v>
      </c>
      <c r="N51" s="196">
        <v>1.97</v>
      </c>
      <c r="O51" s="196">
        <v>1.39</v>
      </c>
      <c r="P51" s="196">
        <v>0.94</v>
      </c>
      <c r="Q51" s="196">
        <v>0.36</v>
      </c>
      <c r="R51" s="196">
        <v>0.71</v>
      </c>
      <c r="S51" s="196">
        <v>0.44</v>
      </c>
      <c r="T51" s="196">
        <v>0</v>
      </c>
      <c r="U51" s="196">
        <v>4.0999999999999996</v>
      </c>
      <c r="V51" s="196">
        <v>0.35</v>
      </c>
      <c r="W51" s="196">
        <v>1.1399999999999999</v>
      </c>
      <c r="X51" s="196">
        <v>4.18</v>
      </c>
      <c r="Y51" s="196">
        <v>0</v>
      </c>
      <c r="Z51" s="196">
        <v>4.12</v>
      </c>
      <c r="AA51" s="196">
        <v>1.51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-183.62</v>
      </c>
      <c r="AH51" s="196">
        <v>0</v>
      </c>
      <c r="AI51" s="196">
        <v>18.39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13.37</v>
      </c>
      <c r="AS51" s="196">
        <v>31.29</v>
      </c>
      <c r="AT51" s="196">
        <v>30.81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189.44</v>
      </c>
      <c r="L52" s="196">
        <v>0.24</v>
      </c>
      <c r="M52" s="196">
        <v>2.29</v>
      </c>
      <c r="N52" s="196">
        <v>1.97</v>
      </c>
      <c r="O52" s="196">
        <v>1.39</v>
      </c>
      <c r="P52" s="196">
        <v>0.94</v>
      </c>
      <c r="Q52" s="196">
        <v>0.36</v>
      </c>
      <c r="R52" s="196">
        <v>0.71</v>
      </c>
      <c r="S52" s="196">
        <v>0.44</v>
      </c>
      <c r="T52" s="196">
        <v>0</v>
      </c>
      <c r="U52" s="196">
        <v>4.0999999999999996</v>
      </c>
      <c r="V52" s="196">
        <v>0.35</v>
      </c>
      <c r="W52" s="196">
        <v>1.1399999999999999</v>
      </c>
      <c r="X52" s="196">
        <v>4.18</v>
      </c>
      <c r="Y52" s="196">
        <v>0</v>
      </c>
      <c r="Z52" s="196">
        <v>4.12</v>
      </c>
      <c r="AA52" s="196">
        <v>1.51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-176.62</v>
      </c>
      <c r="AH52" s="196">
        <v>0</v>
      </c>
      <c r="AI52" s="196">
        <v>18.39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13.37</v>
      </c>
      <c r="AS52" s="196">
        <v>31.29</v>
      </c>
      <c r="AT52" s="196">
        <v>30.81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189.44</v>
      </c>
      <c r="L53" s="196">
        <v>0.24</v>
      </c>
      <c r="M53" s="196">
        <v>2.29</v>
      </c>
      <c r="N53" s="196">
        <v>1.97</v>
      </c>
      <c r="O53" s="196">
        <v>1.39</v>
      </c>
      <c r="P53" s="196">
        <v>0.94</v>
      </c>
      <c r="Q53" s="196">
        <v>0.36</v>
      </c>
      <c r="R53" s="196">
        <v>0.71</v>
      </c>
      <c r="S53" s="196">
        <v>0.44</v>
      </c>
      <c r="T53" s="196">
        <v>0</v>
      </c>
      <c r="U53" s="196">
        <v>4.0999999999999996</v>
      </c>
      <c r="V53" s="196">
        <v>0.35</v>
      </c>
      <c r="W53" s="196">
        <v>1.1399999999999999</v>
      </c>
      <c r="X53" s="196">
        <v>4.18</v>
      </c>
      <c r="Y53" s="196">
        <v>0</v>
      </c>
      <c r="Z53" s="196">
        <v>4.12</v>
      </c>
      <c r="AA53" s="196">
        <v>1.51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-154.62</v>
      </c>
      <c r="AH53" s="196">
        <v>0</v>
      </c>
      <c r="AI53" s="196">
        <v>18.39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13.37</v>
      </c>
      <c r="AS53" s="196">
        <v>31.29</v>
      </c>
      <c r="AT53" s="196">
        <v>30.81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189.44</v>
      </c>
      <c r="L54" s="196">
        <v>0.24</v>
      </c>
      <c r="M54" s="196">
        <v>2.29</v>
      </c>
      <c r="N54" s="196">
        <v>1.97</v>
      </c>
      <c r="O54" s="196">
        <v>1.39</v>
      </c>
      <c r="P54" s="196">
        <v>0.94</v>
      </c>
      <c r="Q54" s="196">
        <v>0.36</v>
      </c>
      <c r="R54" s="196">
        <v>0.71</v>
      </c>
      <c r="S54" s="196">
        <v>0.44</v>
      </c>
      <c r="T54" s="196">
        <v>0</v>
      </c>
      <c r="U54" s="196">
        <v>4.0999999999999996</v>
      </c>
      <c r="V54" s="196">
        <v>0.35</v>
      </c>
      <c r="W54" s="196">
        <v>1.1399999999999999</v>
      </c>
      <c r="X54" s="196">
        <v>4.18</v>
      </c>
      <c r="Y54" s="196">
        <v>0</v>
      </c>
      <c r="Z54" s="196">
        <v>4.12</v>
      </c>
      <c r="AA54" s="196">
        <v>1.51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-154.62</v>
      </c>
      <c r="AH54" s="196">
        <v>0</v>
      </c>
      <c r="AI54" s="196">
        <v>18.39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13.37</v>
      </c>
      <c r="AS54" s="196">
        <v>31.29</v>
      </c>
      <c r="AT54" s="196">
        <v>30.81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189.44</v>
      </c>
      <c r="L55" s="196">
        <v>0.24</v>
      </c>
      <c r="M55" s="196">
        <v>2.29</v>
      </c>
      <c r="N55" s="196">
        <v>1.97</v>
      </c>
      <c r="O55" s="196">
        <v>1.39</v>
      </c>
      <c r="P55" s="196">
        <v>0.94</v>
      </c>
      <c r="Q55" s="196">
        <v>0.36</v>
      </c>
      <c r="R55" s="196">
        <v>0.71</v>
      </c>
      <c r="S55" s="196">
        <v>0.44</v>
      </c>
      <c r="T55" s="196">
        <v>0</v>
      </c>
      <c r="U55" s="196">
        <v>4.0999999999999996</v>
      </c>
      <c r="V55" s="196">
        <v>0.35</v>
      </c>
      <c r="W55" s="196">
        <v>1.1399999999999999</v>
      </c>
      <c r="X55" s="196">
        <v>4.18</v>
      </c>
      <c r="Y55" s="196">
        <v>0</v>
      </c>
      <c r="Z55" s="196">
        <v>4.12</v>
      </c>
      <c r="AA55" s="196">
        <v>1.51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-154.62</v>
      </c>
      <c r="AH55" s="196">
        <v>0</v>
      </c>
      <c r="AI55" s="196">
        <v>18.39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13.37</v>
      </c>
      <c r="AS55" s="196">
        <v>31.29</v>
      </c>
      <c r="AT55" s="196">
        <v>30.81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189.44</v>
      </c>
      <c r="L56" s="196">
        <v>0.24</v>
      </c>
      <c r="M56" s="196">
        <v>2.29</v>
      </c>
      <c r="N56" s="196">
        <v>1.97</v>
      </c>
      <c r="O56" s="196">
        <v>1.39</v>
      </c>
      <c r="P56" s="196">
        <v>0.94</v>
      </c>
      <c r="Q56" s="196">
        <v>0.36</v>
      </c>
      <c r="R56" s="196">
        <v>0.71</v>
      </c>
      <c r="S56" s="196">
        <v>0.44</v>
      </c>
      <c r="T56" s="196">
        <v>0</v>
      </c>
      <c r="U56" s="196">
        <v>4.0999999999999996</v>
      </c>
      <c r="V56" s="196">
        <v>0.35</v>
      </c>
      <c r="W56" s="196">
        <v>1.1399999999999999</v>
      </c>
      <c r="X56" s="196">
        <v>4.18</v>
      </c>
      <c r="Y56" s="196">
        <v>0</v>
      </c>
      <c r="Z56" s="196">
        <v>4.12</v>
      </c>
      <c r="AA56" s="196">
        <v>1.51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-154.62</v>
      </c>
      <c r="AH56" s="196">
        <v>0</v>
      </c>
      <c r="AI56" s="196">
        <v>18.39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13.37</v>
      </c>
      <c r="AS56" s="196">
        <v>31.29</v>
      </c>
      <c r="AT56" s="196">
        <v>30.81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189.44</v>
      </c>
      <c r="L57" s="196">
        <v>0.24</v>
      </c>
      <c r="M57" s="196">
        <v>2.29</v>
      </c>
      <c r="N57" s="196">
        <v>1.97</v>
      </c>
      <c r="O57" s="196">
        <v>1.39</v>
      </c>
      <c r="P57" s="196">
        <v>0.94</v>
      </c>
      <c r="Q57" s="196">
        <v>0.36</v>
      </c>
      <c r="R57" s="196">
        <v>0.71</v>
      </c>
      <c r="S57" s="196">
        <v>0.44</v>
      </c>
      <c r="T57" s="196">
        <v>0</v>
      </c>
      <c r="U57" s="196">
        <v>4.0999999999999996</v>
      </c>
      <c r="V57" s="196">
        <v>0.35</v>
      </c>
      <c r="W57" s="196">
        <v>1.1399999999999999</v>
      </c>
      <c r="X57" s="196">
        <v>4.18</v>
      </c>
      <c r="Y57" s="196">
        <v>0</v>
      </c>
      <c r="Z57" s="196">
        <v>4.12</v>
      </c>
      <c r="AA57" s="196">
        <v>1.5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-155.62</v>
      </c>
      <c r="AH57" s="196">
        <v>0</v>
      </c>
      <c r="AI57" s="196">
        <v>18.39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13.37</v>
      </c>
      <c r="AS57" s="196">
        <v>31.29</v>
      </c>
      <c r="AT57" s="196">
        <v>30.81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189.44</v>
      </c>
      <c r="L58" s="196">
        <v>0.24</v>
      </c>
      <c r="M58" s="196">
        <v>2.29</v>
      </c>
      <c r="N58" s="196">
        <v>1.97</v>
      </c>
      <c r="O58" s="196">
        <v>1.39</v>
      </c>
      <c r="P58" s="196">
        <v>0.94</v>
      </c>
      <c r="Q58" s="196">
        <v>0.36</v>
      </c>
      <c r="R58" s="196">
        <v>0.7</v>
      </c>
      <c r="S58" s="196">
        <v>0.44</v>
      </c>
      <c r="T58" s="196">
        <v>0</v>
      </c>
      <c r="U58" s="196">
        <v>4.0999999999999996</v>
      </c>
      <c r="V58" s="196">
        <v>0.35</v>
      </c>
      <c r="W58" s="196">
        <v>1.1399999999999999</v>
      </c>
      <c r="X58" s="196">
        <v>4.18</v>
      </c>
      <c r="Y58" s="196">
        <v>0</v>
      </c>
      <c r="Z58" s="196">
        <v>4.12</v>
      </c>
      <c r="AA58" s="196">
        <v>1.5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-155.62</v>
      </c>
      <c r="AH58" s="196">
        <v>0</v>
      </c>
      <c r="AI58" s="196">
        <v>18.39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13.37</v>
      </c>
      <c r="AS58" s="196">
        <v>31.29</v>
      </c>
      <c r="AT58" s="196">
        <v>30.81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189.44</v>
      </c>
      <c r="L59" s="196">
        <v>0.24</v>
      </c>
      <c r="M59" s="196">
        <v>2.29</v>
      </c>
      <c r="N59" s="196">
        <v>1.97</v>
      </c>
      <c r="O59" s="196">
        <v>1.39</v>
      </c>
      <c r="P59" s="196">
        <v>0.94</v>
      </c>
      <c r="Q59" s="196">
        <v>0.36</v>
      </c>
      <c r="R59" s="196">
        <v>0.7</v>
      </c>
      <c r="S59" s="196">
        <v>0.44</v>
      </c>
      <c r="T59" s="196">
        <v>0</v>
      </c>
      <c r="U59" s="196">
        <v>4.0999999999999996</v>
      </c>
      <c r="V59" s="196">
        <v>0.35</v>
      </c>
      <c r="W59" s="196">
        <v>1.1399999999999999</v>
      </c>
      <c r="X59" s="196">
        <v>4.18</v>
      </c>
      <c r="Y59" s="196">
        <v>0</v>
      </c>
      <c r="Z59" s="196">
        <v>4.12</v>
      </c>
      <c r="AA59" s="196">
        <v>1.5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-113.62</v>
      </c>
      <c r="AH59" s="196">
        <v>0</v>
      </c>
      <c r="AI59" s="196">
        <v>18.39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13.37</v>
      </c>
      <c r="AS59" s="196">
        <v>31.29</v>
      </c>
      <c r="AT59" s="196">
        <v>30.81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189.44</v>
      </c>
      <c r="L60" s="196">
        <v>0.24</v>
      </c>
      <c r="M60" s="196">
        <v>2.29</v>
      </c>
      <c r="N60" s="196">
        <v>1.97</v>
      </c>
      <c r="O60" s="196">
        <v>1.39</v>
      </c>
      <c r="P60" s="196">
        <v>0.94</v>
      </c>
      <c r="Q60" s="196">
        <v>0.36</v>
      </c>
      <c r="R60" s="196">
        <v>0.7</v>
      </c>
      <c r="S60" s="196">
        <v>0.44</v>
      </c>
      <c r="T60" s="196">
        <v>0</v>
      </c>
      <c r="U60" s="196">
        <v>4.0999999999999996</v>
      </c>
      <c r="V60" s="196">
        <v>0.35</v>
      </c>
      <c r="W60" s="196">
        <v>1.1399999999999999</v>
      </c>
      <c r="X60" s="196">
        <v>4.18</v>
      </c>
      <c r="Y60" s="196">
        <v>0</v>
      </c>
      <c r="Z60" s="196">
        <v>4.12</v>
      </c>
      <c r="AA60" s="196">
        <v>1.5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-113.62</v>
      </c>
      <c r="AH60" s="196">
        <v>0</v>
      </c>
      <c r="AI60" s="196">
        <v>18.39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13.37</v>
      </c>
      <c r="AS60" s="196">
        <v>31.29</v>
      </c>
      <c r="AT60" s="196">
        <v>30.81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143.88</v>
      </c>
      <c r="L61" s="196">
        <v>0.24</v>
      </c>
      <c r="M61" s="196">
        <v>2.29</v>
      </c>
      <c r="N61" s="196">
        <v>1.97</v>
      </c>
      <c r="O61" s="196">
        <v>1.39</v>
      </c>
      <c r="P61" s="196">
        <v>0.94</v>
      </c>
      <c r="Q61" s="196">
        <v>0.36</v>
      </c>
      <c r="R61" s="196">
        <v>0.86</v>
      </c>
      <c r="S61" s="196">
        <v>0.63</v>
      </c>
      <c r="T61" s="196">
        <v>0</v>
      </c>
      <c r="U61" s="196">
        <v>4.0999999999999996</v>
      </c>
      <c r="V61" s="196">
        <v>0.35</v>
      </c>
      <c r="W61" s="196">
        <v>1.1399999999999999</v>
      </c>
      <c r="X61" s="196">
        <v>4.18</v>
      </c>
      <c r="Y61" s="196">
        <v>0</v>
      </c>
      <c r="Z61" s="196">
        <v>4.12</v>
      </c>
      <c r="AA61" s="196">
        <v>1.5</v>
      </c>
      <c r="AB61" s="196">
        <v>0</v>
      </c>
      <c r="AC61" s="196">
        <v>16.61</v>
      </c>
      <c r="AD61" s="196">
        <v>20.77</v>
      </c>
      <c r="AE61" s="196">
        <v>0</v>
      </c>
      <c r="AF61" s="196">
        <v>0</v>
      </c>
      <c r="AG61" s="196">
        <v>-113.62</v>
      </c>
      <c r="AH61" s="196">
        <v>0</v>
      </c>
      <c r="AI61" s="196">
        <v>18.39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13.37</v>
      </c>
      <c r="AS61" s="196">
        <v>31.29</v>
      </c>
      <c r="AT61" s="196">
        <v>30.81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93.24</v>
      </c>
      <c r="L62" s="196">
        <v>0.24</v>
      </c>
      <c r="M62" s="196">
        <v>2.29</v>
      </c>
      <c r="N62" s="196">
        <v>1.97</v>
      </c>
      <c r="O62" s="196">
        <v>1.39</v>
      </c>
      <c r="P62" s="196">
        <v>0.94</v>
      </c>
      <c r="Q62" s="196">
        <v>0.36</v>
      </c>
      <c r="R62" s="196">
        <v>0.71</v>
      </c>
      <c r="S62" s="196">
        <v>0.44</v>
      </c>
      <c r="T62" s="196">
        <v>0</v>
      </c>
      <c r="U62" s="196">
        <v>4.0999999999999996</v>
      </c>
      <c r="V62" s="196">
        <v>0.35</v>
      </c>
      <c r="W62" s="196">
        <v>1.1399999999999999</v>
      </c>
      <c r="X62" s="196">
        <v>4.18</v>
      </c>
      <c r="Y62" s="196">
        <v>0</v>
      </c>
      <c r="Z62" s="196">
        <v>4.12</v>
      </c>
      <c r="AA62" s="196">
        <v>1.5</v>
      </c>
      <c r="AB62" s="196">
        <v>0</v>
      </c>
      <c r="AC62" s="196">
        <v>16.61</v>
      </c>
      <c r="AD62" s="196">
        <v>20.77</v>
      </c>
      <c r="AE62" s="196">
        <v>0</v>
      </c>
      <c r="AF62" s="196">
        <v>0</v>
      </c>
      <c r="AG62" s="196">
        <v>-113.62</v>
      </c>
      <c r="AH62" s="196">
        <v>0</v>
      </c>
      <c r="AI62" s="196">
        <v>18.39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13.37</v>
      </c>
      <c r="AS62" s="196">
        <v>31.29</v>
      </c>
      <c r="AT62" s="196">
        <v>30.81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45.14</v>
      </c>
      <c r="L63" s="196">
        <v>0.24</v>
      </c>
      <c r="M63" s="196">
        <v>2.29</v>
      </c>
      <c r="N63" s="196">
        <v>1.97</v>
      </c>
      <c r="O63" s="196">
        <v>1.39</v>
      </c>
      <c r="P63" s="196">
        <v>0.94</v>
      </c>
      <c r="Q63" s="196">
        <v>0.36</v>
      </c>
      <c r="R63" s="196">
        <v>0.71</v>
      </c>
      <c r="S63" s="196">
        <v>0.44</v>
      </c>
      <c r="T63" s="196">
        <v>0</v>
      </c>
      <c r="U63" s="196">
        <v>4.0999999999999996</v>
      </c>
      <c r="V63" s="196">
        <v>0.35</v>
      </c>
      <c r="W63" s="196">
        <v>1.1399999999999999</v>
      </c>
      <c r="X63" s="196">
        <v>4.18</v>
      </c>
      <c r="Y63" s="196">
        <v>0</v>
      </c>
      <c r="Z63" s="196">
        <v>4.12</v>
      </c>
      <c r="AA63" s="196">
        <v>1.51</v>
      </c>
      <c r="AB63" s="196">
        <v>0</v>
      </c>
      <c r="AC63" s="196">
        <v>16.61</v>
      </c>
      <c r="AD63" s="196">
        <v>20.77</v>
      </c>
      <c r="AE63" s="196">
        <v>0</v>
      </c>
      <c r="AF63" s="196">
        <v>0</v>
      </c>
      <c r="AG63" s="196">
        <v>-113.62</v>
      </c>
      <c r="AH63" s="196">
        <v>0</v>
      </c>
      <c r="AI63" s="196">
        <v>18.39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13.37</v>
      </c>
      <c r="AS63" s="196">
        <v>31.29</v>
      </c>
      <c r="AT63" s="196">
        <v>30.81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21.2</v>
      </c>
      <c r="L64" s="196">
        <v>0.24</v>
      </c>
      <c r="M64" s="196">
        <v>2.29</v>
      </c>
      <c r="N64" s="196">
        <v>1.97</v>
      </c>
      <c r="O64" s="196">
        <v>1.39</v>
      </c>
      <c r="P64" s="196">
        <v>0.94</v>
      </c>
      <c r="Q64" s="196">
        <v>0.36</v>
      </c>
      <c r="R64" s="196">
        <v>0.71</v>
      </c>
      <c r="S64" s="196">
        <v>0.44</v>
      </c>
      <c r="T64" s="196">
        <v>0</v>
      </c>
      <c r="U64" s="196">
        <v>4.0999999999999996</v>
      </c>
      <c r="V64" s="196">
        <v>0.35</v>
      </c>
      <c r="W64" s="196">
        <v>1.1399999999999999</v>
      </c>
      <c r="X64" s="196">
        <v>4.18</v>
      </c>
      <c r="Y64" s="196">
        <v>0</v>
      </c>
      <c r="Z64" s="196">
        <v>4.12</v>
      </c>
      <c r="AA64" s="196">
        <v>1.51</v>
      </c>
      <c r="AB64" s="196">
        <v>0</v>
      </c>
      <c r="AC64" s="196">
        <v>16.61</v>
      </c>
      <c r="AD64" s="196">
        <v>20.77</v>
      </c>
      <c r="AE64" s="196">
        <v>0</v>
      </c>
      <c r="AF64" s="196">
        <v>0</v>
      </c>
      <c r="AG64" s="196">
        <v>-113.62</v>
      </c>
      <c r="AH64" s="196">
        <v>0</v>
      </c>
      <c r="AI64" s="196">
        <v>18.39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13.37</v>
      </c>
      <c r="AS64" s="196">
        <v>31.29</v>
      </c>
      <c r="AT64" s="196">
        <v>30.81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19.260000000000002</v>
      </c>
      <c r="L65" s="196">
        <v>0.24</v>
      </c>
      <c r="M65" s="196">
        <v>2.29</v>
      </c>
      <c r="N65" s="196">
        <v>1.97</v>
      </c>
      <c r="O65" s="196">
        <v>1.39</v>
      </c>
      <c r="P65" s="196">
        <v>0.94</v>
      </c>
      <c r="Q65" s="196">
        <v>0.36</v>
      </c>
      <c r="R65" s="196">
        <v>0.71</v>
      </c>
      <c r="S65" s="196">
        <v>0.44</v>
      </c>
      <c r="T65" s="196">
        <v>0</v>
      </c>
      <c r="U65" s="196">
        <v>4.0999999999999996</v>
      </c>
      <c r="V65" s="196">
        <v>0.35</v>
      </c>
      <c r="W65" s="196">
        <v>1.1399999999999999</v>
      </c>
      <c r="X65" s="196">
        <v>4.18</v>
      </c>
      <c r="Y65" s="196">
        <v>0</v>
      </c>
      <c r="Z65" s="196">
        <v>4.12</v>
      </c>
      <c r="AA65" s="196">
        <v>1.51</v>
      </c>
      <c r="AB65" s="196">
        <v>0</v>
      </c>
      <c r="AC65" s="196">
        <v>16.61</v>
      </c>
      <c r="AD65" s="196">
        <v>20.77</v>
      </c>
      <c r="AE65" s="196">
        <v>0</v>
      </c>
      <c r="AF65" s="196">
        <v>0</v>
      </c>
      <c r="AG65" s="196">
        <v>-113.62</v>
      </c>
      <c r="AH65" s="196">
        <v>0</v>
      </c>
      <c r="AI65" s="196">
        <v>18.39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13.37</v>
      </c>
      <c r="AS65" s="196">
        <v>31.29</v>
      </c>
      <c r="AT65" s="196">
        <v>30.81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19.260000000000002</v>
      </c>
      <c r="L66" s="196">
        <v>0.24</v>
      </c>
      <c r="M66" s="196">
        <v>2.29</v>
      </c>
      <c r="N66" s="196">
        <v>1.97</v>
      </c>
      <c r="O66" s="196">
        <v>1.39</v>
      </c>
      <c r="P66" s="196">
        <v>0.94</v>
      </c>
      <c r="Q66" s="196">
        <v>0.36</v>
      </c>
      <c r="R66" s="196">
        <v>0.71</v>
      </c>
      <c r="S66" s="196">
        <v>0.44</v>
      </c>
      <c r="T66" s="196">
        <v>0</v>
      </c>
      <c r="U66" s="196">
        <v>4.0999999999999996</v>
      </c>
      <c r="V66" s="196">
        <v>0.35</v>
      </c>
      <c r="W66" s="196">
        <v>1.1399999999999999</v>
      </c>
      <c r="X66" s="196">
        <v>4.18</v>
      </c>
      <c r="Y66" s="196">
        <v>0</v>
      </c>
      <c r="Z66" s="196">
        <v>4.12</v>
      </c>
      <c r="AA66" s="196">
        <v>1.51</v>
      </c>
      <c r="AB66" s="196">
        <v>0</v>
      </c>
      <c r="AC66" s="196">
        <v>16.61</v>
      </c>
      <c r="AD66" s="196">
        <v>8.4</v>
      </c>
      <c r="AE66" s="196">
        <v>0</v>
      </c>
      <c r="AF66" s="196">
        <v>0</v>
      </c>
      <c r="AG66" s="196">
        <v>-113.62</v>
      </c>
      <c r="AH66" s="196">
        <v>0</v>
      </c>
      <c r="AI66" s="196">
        <v>18.39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13.37</v>
      </c>
      <c r="AS66" s="196">
        <v>31.29</v>
      </c>
      <c r="AT66" s="196">
        <v>30.81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19.260000000000002</v>
      </c>
      <c r="L67" s="196">
        <v>0.24</v>
      </c>
      <c r="M67" s="196">
        <v>2.29</v>
      </c>
      <c r="N67" s="196">
        <v>1.97</v>
      </c>
      <c r="O67" s="196">
        <v>1.39</v>
      </c>
      <c r="P67" s="196">
        <v>0.94</v>
      </c>
      <c r="Q67" s="196">
        <v>0.36</v>
      </c>
      <c r="R67" s="196">
        <v>0.71</v>
      </c>
      <c r="S67" s="196">
        <v>0.44</v>
      </c>
      <c r="T67" s="196">
        <v>0</v>
      </c>
      <c r="U67" s="196">
        <v>4.0999999999999996</v>
      </c>
      <c r="V67" s="196">
        <v>0.35</v>
      </c>
      <c r="W67" s="196">
        <v>1.1399999999999999</v>
      </c>
      <c r="X67" s="196">
        <v>4.18</v>
      </c>
      <c r="Y67" s="196">
        <v>0</v>
      </c>
      <c r="Z67" s="196">
        <v>4.12</v>
      </c>
      <c r="AA67" s="196">
        <v>1.51</v>
      </c>
      <c r="AB67" s="196">
        <v>0</v>
      </c>
      <c r="AC67" s="196">
        <v>16.61</v>
      </c>
      <c r="AD67" s="196">
        <v>8.4</v>
      </c>
      <c r="AE67" s="196">
        <v>0</v>
      </c>
      <c r="AF67" s="196">
        <v>0</v>
      </c>
      <c r="AG67" s="196">
        <v>-113.62</v>
      </c>
      <c r="AH67" s="196">
        <v>0</v>
      </c>
      <c r="AI67" s="196">
        <v>18.39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13.37</v>
      </c>
      <c r="AS67" s="196">
        <v>31.29</v>
      </c>
      <c r="AT67" s="196">
        <v>30.81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19.260000000000002</v>
      </c>
      <c r="L68" s="196">
        <v>0.24</v>
      </c>
      <c r="M68" s="196">
        <v>2.29</v>
      </c>
      <c r="N68" s="196">
        <v>1.97</v>
      </c>
      <c r="O68" s="196">
        <v>1.39</v>
      </c>
      <c r="P68" s="196">
        <v>0.94</v>
      </c>
      <c r="Q68" s="196">
        <v>0.36</v>
      </c>
      <c r="R68" s="196">
        <v>0.71</v>
      </c>
      <c r="S68" s="196">
        <v>0.44</v>
      </c>
      <c r="T68" s="196">
        <v>0</v>
      </c>
      <c r="U68" s="196">
        <v>4.0999999999999996</v>
      </c>
      <c r="V68" s="196">
        <v>0.35</v>
      </c>
      <c r="W68" s="196">
        <v>1.1399999999999999</v>
      </c>
      <c r="X68" s="196">
        <v>4.18</v>
      </c>
      <c r="Y68" s="196">
        <v>0</v>
      </c>
      <c r="Z68" s="196">
        <v>4.12</v>
      </c>
      <c r="AA68" s="196">
        <v>1.51</v>
      </c>
      <c r="AB68" s="196">
        <v>0</v>
      </c>
      <c r="AC68" s="196">
        <v>16.61</v>
      </c>
      <c r="AD68" s="196">
        <v>8.4</v>
      </c>
      <c r="AE68" s="196">
        <v>0</v>
      </c>
      <c r="AF68" s="196">
        <v>0</v>
      </c>
      <c r="AG68" s="196">
        <v>-113.62</v>
      </c>
      <c r="AH68" s="196">
        <v>0</v>
      </c>
      <c r="AI68" s="196">
        <v>18.39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13.37</v>
      </c>
      <c r="AS68" s="196">
        <v>31.29</v>
      </c>
      <c r="AT68" s="196">
        <v>30.81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19.260000000000002</v>
      </c>
      <c r="L69" s="196">
        <v>0.24</v>
      </c>
      <c r="M69" s="196">
        <v>2.29</v>
      </c>
      <c r="N69" s="196">
        <v>1.97</v>
      </c>
      <c r="O69" s="196">
        <v>1.39</v>
      </c>
      <c r="P69" s="196">
        <v>0.94</v>
      </c>
      <c r="Q69" s="196">
        <v>0.36</v>
      </c>
      <c r="R69" s="196">
        <v>0.71</v>
      </c>
      <c r="S69" s="196">
        <v>0.44</v>
      </c>
      <c r="T69" s="196">
        <v>0</v>
      </c>
      <c r="U69" s="196">
        <v>4.0999999999999996</v>
      </c>
      <c r="V69" s="196">
        <v>0.35</v>
      </c>
      <c r="W69" s="196">
        <v>1.1399999999999999</v>
      </c>
      <c r="X69" s="196">
        <v>4.18</v>
      </c>
      <c r="Y69" s="196">
        <v>0</v>
      </c>
      <c r="Z69" s="196">
        <v>4.12</v>
      </c>
      <c r="AA69" s="196">
        <v>1.51</v>
      </c>
      <c r="AB69" s="196">
        <v>0</v>
      </c>
      <c r="AC69" s="196">
        <v>16.61</v>
      </c>
      <c r="AD69" s="196">
        <v>8.4</v>
      </c>
      <c r="AE69" s="196">
        <v>0</v>
      </c>
      <c r="AF69" s="196">
        <v>0</v>
      </c>
      <c r="AG69" s="196">
        <v>-113.62</v>
      </c>
      <c r="AH69" s="196">
        <v>0</v>
      </c>
      <c r="AI69" s="196">
        <v>18.39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13.37</v>
      </c>
      <c r="AS69" s="196">
        <v>31.29</v>
      </c>
      <c r="AT69" s="196">
        <v>30.81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19.260000000000002</v>
      </c>
      <c r="L70" s="196">
        <v>0.24</v>
      </c>
      <c r="M70" s="196">
        <v>2.29</v>
      </c>
      <c r="N70" s="196">
        <v>1.97</v>
      </c>
      <c r="O70" s="196">
        <v>1.39</v>
      </c>
      <c r="P70" s="196">
        <v>0.94</v>
      </c>
      <c r="Q70" s="196">
        <v>0.36</v>
      </c>
      <c r="R70" s="196">
        <v>0.71</v>
      </c>
      <c r="S70" s="196">
        <v>0.44</v>
      </c>
      <c r="T70" s="196">
        <v>0</v>
      </c>
      <c r="U70" s="196">
        <v>4.0999999999999996</v>
      </c>
      <c r="V70" s="196">
        <v>0.35</v>
      </c>
      <c r="W70" s="196">
        <v>1.1399999999999999</v>
      </c>
      <c r="X70" s="196">
        <v>4.18</v>
      </c>
      <c r="Y70" s="196">
        <v>0</v>
      </c>
      <c r="Z70" s="196">
        <v>4.12</v>
      </c>
      <c r="AA70" s="196">
        <v>1.51</v>
      </c>
      <c r="AB70" s="196">
        <v>0</v>
      </c>
      <c r="AC70" s="196">
        <v>16.61</v>
      </c>
      <c r="AD70" s="196">
        <v>8.4</v>
      </c>
      <c r="AE70" s="196">
        <v>0</v>
      </c>
      <c r="AF70" s="196">
        <v>0</v>
      </c>
      <c r="AG70" s="196">
        <v>-113.62</v>
      </c>
      <c r="AH70" s="196">
        <v>0</v>
      </c>
      <c r="AI70" s="196">
        <v>18.39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13.37</v>
      </c>
      <c r="AS70" s="196">
        <v>31.29</v>
      </c>
      <c r="AT70" s="196">
        <v>30.81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19.260000000000002</v>
      </c>
      <c r="L71" s="196">
        <v>0.24</v>
      </c>
      <c r="M71" s="196">
        <v>2.29</v>
      </c>
      <c r="N71" s="196">
        <v>1.97</v>
      </c>
      <c r="O71" s="196">
        <v>1.39</v>
      </c>
      <c r="P71" s="196">
        <v>0.94</v>
      </c>
      <c r="Q71" s="196">
        <v>0.36</v>
      </c>
      <c r="R71" s="196">
        <v>0.71</v>
      </c>
      <c r="S71" s="196">
        <v>0.44</v>
      </c>
      <c r="T71" s="196">
        <v>0</v>
      </c>
      <c r="U71" s="196">
        <v>4.0999999999999996</v>
      </c>
      <c r="V71" s="196">
        <v>0.35</v>
      </c>
      <c r="W71" s="196">
        <v>1.1399999999999999</v>
      </c>
      <c r="X71" s="196">
        <v>4.18</v>
      </c>
      <c r="Y71" s="196">
        <v>0</v>
      </c>
      <c r="Z71" s="196">
        <v>4.12</v>
      </c>
      <c r="AA71" s="196">
        <v>1.51</v>
      </c>
      <c r="AB71" s="196">
        <v>0</v>
      </c>
      <c r="AC71" s="196">
        <v>16.61</v>
      </c>
      <c r="AD71" s="196">
        <v>8.4</v>
      </c>
      <c r="AE71" s="196">
        <v>0</v>
      </c>
      <c r="AF71" s="196">
        <v>0</v>
      </c>
      <c r="AG71" s="196">
        <v>-113.62</v>
      </c>
      <c r="AH71" s="196">
        <v>0</v>
      </c>
      <c r="AI71" s="196">
        <v>18.39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13.37</v>
      </c>
      <c r="AS71" s="196">
        <v>31.29</v>
      </c>
      <c r="AT71" s="196">
        <v>30.81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19.260000000000002</v>
      </c>
      <c r="L72" s="196">
        <v>0.24</v>
      </c>
      <c r="M72" s="196">
        <v>2.29</v>
      </c>
      <c r="N72" s="196">
        <v>1.97</v>
      </c>
      <c r="O72" s="196">
        <v>1.39</v>
      </c>
      <c r="P72" s="196">
        <v>0.94</v>
      </c>
      <c r="Q72" s="196">
        <v>0.36</v>
      </c>
      <c r="R72" s="196">
        <v>0.71</v>
      </c>
      <c r="S72" s="196">
        <v>0.44</v>
      </c>
      <c r="T72" s="196">
        <v>0</v>
      </c>
      <c r="U72" s="196">
        <v>4.0999999999999996</v>
      </c>
      <c r="V72" s="196">
        <v>0.35</v>
      </c>
      <c r="W72" s="196">
        <v>1.1399999999999999</v>
      </c>
      <c r="X72" s="196">
        <v>4.18</v>
      </c>
      <c r="Y72" s="196">
        <v>0</v>
      </c>
      <c r="Z72" s="196">
        <v>4.12</v>
      </c>
      <c r="AA72" s="196">
        <v>1.51</v>
      </c>
      <c r="AB72" s="196">
        <v>0</v>
      </c>
      <c r="AC72" s="196">
        <v>16.61</v>
      </c>
      <c r="AD72" s="196">
        <v>8.4</v>
      </c>
      <c r="AE72" s="196">
        <v>0</v>
      </c>
      <c r="AF72" s="196">
        <v>0</v>
      </c>
      <c r="AG72" s="196">
        <v>-113.62</v>
      </c>
      <c r="AH72" s="196">
        <v>0</v>
      </c>
      <c r="AI72" s="196">
        <v>18.39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13.37</v>
      </c>
      <c r="AS72" s="196">
        <v>31.29</v>
      </c>
      <c r="AT72" s="196">
        <v>30.81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19.260000000000002</v>
      </c>
      <c r="L73" s="196">
        <v>0.24</v>
      </c>
      <c r="M73" s="196">
        <v>2.29</v>
      </c>
      <c r="N73" s="196">
        <v>1.97</v>
      </c>
      <c r="O73" s="196">
        <v>1.39</v>
      </c>
      <c r="P73" s="196">
        <v>0.94</v>
      </c>
      <c r="Q73" s="196">
        <v>0.36</v>
      </c>
      <c r="R73" s="196">
        <v>0.71</v>
      </c>
      <c r="S73" s="196">
        <v>0.44</v>
      </c>
      <c r="T73" s="196">
        <v>0</v>
      </c>
      <c r="U73" s="196">
        <v>4.0999999999999996</v>
      </c>
      <c r="V73" s="196">
        <v>0.35</v>
      </c>
      <c r="W73" s="196">
        <v>1.1399999999999999</v>
      </c>
      <c r="X73" s="196">
        <v>4.18</v>
      </c>
      <c r="Y73" s="196">
        <v>0</v>
      </c>
      <c r="Z73" s="196">
        <v>4.6399999999999997</v>
      </c>
      <c r="AA73" s="196">
        <v>1.51</v>
      </c>
      <c r="AB73" s="196">
        <v>0</v>
      </c>
      <c r="AC73" s="196">
        <v>16.61</v>
      </c>
      <c r="AD73" s="196">
        <v>8.4</v>
      </c>
      <c r="AE73" s="196">
        <v>0</v>
      </c>
      <c r="AF73" s="196">
        <v>0</v>
      </c>
      <c r="AG73" s="196">
        <v>-113.62</v>
      </c>
      <c r="AH73" s="196">
        <v>0</v>
      </c>
      <c r="AI73" s="196">
        <v>18.39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13.37</v>
      </c>
      <c r="AS73" s="196">
        <v>31.29</v>
      </c>
      <c r="AT73" s="196">
        <v>30.81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19.260000000000002</v>
      </c>
      <c r="L74" s="196">
        <v>0.24</v>
      </c>
      <c r="M74" s="196">
        <v>2.29</v>
      </c>
      <c r="N74" s="196">
        <v>1.97</v>
      </c>
      <c r="O74" s="196">
        <v>1.39</v>
      </c>
      <c r="P74" s="196">
        <v>0.94</v>
      </c>
      <c r="Q74" s="196">
        <v>0.36</v>
      </c>
      <c r="R74" s="196">
        <v>0.71</v>
      </c>
      <c r="S74" s="196">
        <v>0.44</v>
      </c>
      <c r="T74" s="196">
        <v>0</v>
      </c>
      <c r="U74" s="196">
        <v>4.0999999999999996</v>
      </c>
      <c r="V74" s="196">
        <v>0.35</v>
      </c>
      <c r="W74" s="196">
        <v>1.1399999999999999</v>
      </c>
      <c r="X74" s="196">
        <v>4.18</v>
      </c>
      <c r="Y74" s="196">
        <v>0</v>
      </c>
      <c r="Z74" s="196">
        <v>4.6399999999999997</v>
      </c>
      <c r="AA74" s="196">
        <v>1.51</v>
      </c>
      <c r="AB74" s="196">
        <v>0</v>
      </c>
      <c r="AC74" s="196">
        <v>16.61</v>
      </c>
      <c r="AD74" s="196">
        <v>8.4</v>
      </c>
      <c r="AE74" s="196">
        <v>0</v>
      </c>
      <c r="AF74" s="196">
        <v>0</v>
      </c>
      <c r="AG74" s="196">
        <v>-113.62</v>
      </c>
      <c r="AH74" s="196">
        <v>0</v>
      </c>
      <c r="AI74" s="196">
        <v>18.39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13.37</v>
      </c>
      <c r="AS74" s="196">
        <v>31.29</v>
      </c>
      <c r="AT74" s="196">
        <v>30.81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19.260000000000002</v>
      </c>
      <c r="L75" s="196">
        <v>0.24</v>
      </c>
      <c r="M75" s="196">
        <v>2.29</v>
      </c>
      <c r="N75" s="196">
        <v>1.97</v>
      </c>
      <c r="O75" s="196">
        <v>1.39</v>
      </c>
      <c r="P75" s="196">
        <v>0.94</v>
      </c>
      <c r="Q75" s="196">
        <v>0.36</v>
      </c>
      <c r="R75" s="196">
        <v>0.71</v>
      </c>
      <c r="S75" s="196">
        <v>0.44</v>
      </c>
      <c r="T75" s="196">
        <v>0</v>
      </c>
      <c r="U75" s="196">
        <v>4.0999999999999996</v>
      </c>
      <c r="V75" s="196">
        <v>0.35</v>
      </c>
      <c r="W75" s="196">
        <v>1.1399999999999999</v>
      </c>
      <c r="X75" s="196">
        <v>4.18</v>
      </c>
      <c r="Y75" s="196">
        <v>0</v>
      </c>
      <c r="Z75" s="196">
        <v>4.6399999999999997</v>
      </c>
      <c r="AA75" s="196">
        <v>1.51</v>
      </c>
      <c r="AB75" s="196">
        <v>0</v>
      </c>
      <c r="AC75" s="196">
        <v>16.61</v>
      </c>
      <c r="AD75" s="196">
        <v>8.4</v>
      </c>
      <c r="AE75" s="196">
        <v>0</v>
      </c>
      <c r="AF75" s="196">
        <v>0</v>
      </c>
      <c r="AG75" s="196">
        <v>-113.62</v>
      </c>
      <c r="AH75" s="196">
        <v>0</v>
      </c>
      <c r="AI75" s="196">
        <v>18.39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13.37</v>
      </c>
      <c r="AS75" s="196">
        <v>31.29</v>
      </c>
      <c r="AT75" s="196">
        <v>30.81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19.260000000000002</v>
      </c>
      <c r="L76" s="196">
        <v>0.24</v>
      </c>
      <c r="M76" s="196">
        <v>2.29</v>
      </c>
      <c r="N76" s="196">
        <v>1.97</v>
      </c>
      <c r="O76" s="196">
        <v>1.39</v>
      </c>
      <c r="P76" s="196">
        <v>0.94</v>
      </c>
      <c r="Q76" s="196">
        <v>0.36</v>
      </c>
      <c r="R76" s="196">
        <v>0.71</v>
      </c>
      <c r="S76" s="196">
        <v>0.44</v>
      </c>
      <c r="T76" s="196">
        <v>0</v>
      </c>
      <c r="U76" s="196">
        <v>4.0999999999999996</v>
      </c>
      <c r="V76" s="196">
        <v>0.35</v>
      </c>
      <c r="W76" s="196">
        <v>1.1399999999999999</v>
      </c>
      <c r="X76" s="196">
        <v>4.18</v>
      </c>
      <c r="Y76" s="196">
        <v>0</v>
      </c>
      <c r="Z76" s="196">
        <v>4.6399999999999997</v>
      </c>
      <c r="AA76" s="196">
        <v>1.51</v>
      </c>
      <c r="AB76" s="196">
        <v>0</v>
      </c>
      <c r="AC76" s="196">
        <v>0.87</v>
      </c>
      <c r="AD76" s="196">
        <v>20.77</v>
      </c>
      <c r="AE76" s="196">
        <v>0</v>
      </c>
      <c r="AF76" s="196">
        <v>0</v>
      </c>
      <c r="AG76" s="196">
        <v>-113.62</v>
      </c>
      <c r="AH76" s="196">
        <v>0</v>
      </c>
      <c r="AI76" s="196">
        <v>18.39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13.37</v>
      </c>
      <c r="AS76" s="196">
        <v>31.29</v>
      </c>
      <c r="AT76" s="196">
        <v>30.81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19.260000000000002</v>
      </c>
      <c r="L77" s="196">
        <v>0.24</v>
      </c>
      <c r="M77" s="196">
        <v>2.29</v>
      </c>
      <c r="N77" s="196">
        <v>1.97</v>
      </c>
      <c r="O77" s="196">
        <v>1.39</v>
      </c>
      <c r="P77" s="196">
        <v>0.94</v>
      </c>
      <c r="Q77" s="196">
        <v>0.36</v>
      </c>
      <c r="R77" s="196">
        <v>0.71</v>
      </c>
      <c r="S77" s="196">
        <v>0.44</v>
      </c>
      <c r="T77" s="196">
        <v>0</v>
      </c>
      <c r="U77" s="196">
        <v>4.0999999999999996</v>
      </c>
      <c r="V77" s="196">
        <v>0.35</v>
      </c>
      <c r="W77" s="196">
        <v>1.1399999999999999</v>
      </c>
      <c r="X77" s="196">
        <v>4.18</v>
      </c>
      <c r="Y77" s="196">
        <v>0</v>
      </c>
      <c r="Z77" s="196">
        <v>4.6399999999999997</v>
      </c>
      <c r="AA77" s="196">
        <v>1.51</v>
      </c>
      <c r="AB77" s="196">
        <v>0</v>
      </c>
      <c r="AC77" s="196">
        <v>0.87</v>
      </c>
      <c r="AD77" s="196">
        <v>20.77</v>
      </c>
      <c r="AE77" s="196">
        <v>0</v>
      </c>
      <c r="AF77" s="196">
        <v>0</v>
      </c>
      <c r="AG77" s="196">
        <v>-113.62</v>
      </c>
      <c r="AH77" s="196">
        <v>0</v>
      </c>
      <c r="AI77" s="196">
        <v>18.39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13.37</v>
      </c>
      <c r="AS77" s="196">
        <v>31.29</v>
      </c>
      <c r="AT77" s="196">
        <v>30.81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19.260000000000002</v>
      </c>
      <c r="L78" s="196">
        <v>0.24</v>
      </c>
      <c r="M78" s="196">
        <v>2.29</v>
      </c>
      <c r="N78" s="196">
        <v>1.97</v>
      </c>
      <c r="O78" s="196">
        <v>1.39</v>
      </c>
      <c r="P78" s="196">
        <v>0.94</v>
      </c>
      <c r="Q78" s="196">
        <v>0.36</v>
      </c>
      <c r="R78" s="196">
        <v>0.71</v>
      </c>
      <c r="S78" s="196">
        <v>0.44</v>
      </c>
      <c r="T78" s="196">
        <v>0</v>
      </c>
      <c r="U78" s="196">
        <v>4.0999999999999996</v>
      </c>
      <c r="V78" s="196">
        <v>0.35</v>
      </c>
      <c r="W78" s="196">
        <v>1.1399999999999999</v>
      </c>
      <c r="X78" s="196">
        <v>4.18</v>
      </c>
      <c r="Y78" s="196">
        <v>0</v>
      </c>
      <c r="Z78" s="196">
        <v>4.6399999999999997</v>
      </c>
      <c r="AA78" s="196">
        <v>1.51</v>
      </c>
      <c r="AB78" s="196">
        <v>0</v>
      </c>
      <c r="AC78" s="196">
        <v>0.87</v>
      </c>
      <c r="AD78" s="196">
        <v>20.77</v>
      </c>
      <c r="AE78" s="196">
        <v>0</v>
      </c>
      <c r="AF78" s="196">
        <v>0</v>
      </c>
      <c r="AG78" s="196">
        <v>-113.62</v>
      </c>
      <c r="AH78" s="196">
        <v>0</v>
      </c>
      <c r="AI78" s="196">
        <v>18.39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13.37</v>
      </c>
      <c r="AS78" s="196">
        <v>31.29</v>
      </c>
      <c r="AT78" s="196">
        <v>30.81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19.260000000000002</v>
      </c>
      <c r="L79" s="196">
        <v>0.24</v>
      </c>
      <c r="M79" s="196">
        <v>2.29</v>
      </c>
      <c r="N79" s="196">
        <v>1.97</v>
      </c>
      <c r="O79" s="196">
        <v>1.39</v>
      </c>
      <c r="P79" s="196">
        <v>0.94</v>
      </c>
      <c r="Q79" s="196">
        <v>0.36</v>
      </c>
      <c r="R79" s="196">
        <v>0.71</v>
      </c>
      <c r="S79" s="196">
        <v>0.44</v>
      </c>
      <c r="T79" s="196">
        <v>0</v>
      </c>
      <c r="U79" s="196">
        <v>4.0999999999999996</v>
      </c>
      <c r="V79" s="196">
        <v>0.35</v>
      </c>
      <c r="W79" s="196">
        <v>1.1399999999999999</v>
      </c>
      <c r="X79" s="196">
        <v>4.18</v>
      </c>
      <c r="Y79" s="196">
        <v>0</v>
      </c>
      <c r="Z79" s="196">
        <v>4.6399999999999997</v>
      </c>
      <c r="AA79" s="196">
        <v>1.51</v>
      </c>
      <c r="AB79" s="196">
        <v>0</v>
      </c>
      <c r="AC79" s="196">
        <v>0.87</v>
      </c>
      <c r="AD79" s="196">
        <v>20.77</v>
      </c>
      <c r="AE79" s="196">
        <v>0</v>
      </c>
      <c r="AF79" s="196">
        <v>0</v>
      </c>
      <c r="AG79" s="196">
        <v>-113.62</v>
      </c>
      <c r="AH79" s="196">
        <v>0</v>
      </c>
      <c r="AI79" s="196">
        <v>18.39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13.37</v>
      </c>
      <c r="AS79" s="196">
        <v>31.29</v>
      </c>
      <c r="AT79" s="196">
        <v>30.81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19.260000000000002</v>
      </c>
      <c r="L80" s="196">
        <v>0.24</v>
      </c>
      <c r="M80" s="196">
        <v>2.29</v>
      </c>
      <c r="N80" s="196">
        <v>1.97</v>
      </c>
      <c r="O80" s="196">
        <v>1.39</v>
      </c>
      <c r="P80" s="196">
        <v>0.94</v>
      </c>
      <c r="Q80" s="196">
        <v>0.36</v>
      </c>
      <c r="R80" s="196">
        <v>0.71</v>
      </c>
      <c r="S80" s="196">
        <v>0.44</v>
      </c>
      <c r="T80" s="196">
        <v>0</v>
      </c>
      <c r="U80" s="196">
        <v>4.0999999999999996</v>
      </c>
      <c r="V80" s="196">
        <v>0.35</v>
      </c>
      <c r="W80" s="196">
        <v>1.1399999999999999</v>
      </c>
      <c r="X80" s="196">
        <v>4.18</v>
      </c>
      <c r="Y80" s="196">
        <v>0</v>
      </c>
      <c r="Z80" s="196">
        <v>4.6399999999999997</v>
      </c>
      <c r="AA80" s="196">
        <v>1.51</v>
      </c>
      <c r="AB80" s="196">
        <v>0</v>
      </c>
      <c r="AC80" s="196">
        <v>0.87</v>
      </c>
      <c r="AD80" s="196">
        <v>20.77</v>
      </c>
      <c r="AE80" s="196">
        <v>0</v>
      </c>
      <c r="AF80" s="196">
        <v>0</v>
      </c>
      <c r="AG80" s="196">
        <v>-113.62</v>
      </c>
      <c r="AH80" s="196">
        <v>0</v>
      </c>
      <c r="AI80" s="196">
        <v>18.39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13.37</v>
      </c>
      <c r="AS80" s="196">
        <v>31.29</v>
      </c>
      <c r="AT80" s="196">
        <v>30.81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19.260000000000002</v>
      </c>
      <c r="L81" s="196">
        <v>0.24</v>
      </c>
      <c r="M81" s="196">
        <v>2.29</v>
      </c>
      <c r="N81" s="196">
        <v>1.97</v>
      </c>
      <c r="O81" s="196">
        <v>1.39</v>
      </c>
      <c r="P81" s="196">
        <v>0.94</v>
      </c>
      <c r="Q81" s="196">
        <v>0.36</v>
      </c>
      <c r="R81" s="196">
        <v>0.71</v>
      </c>
      <c r="S81" s="196">
        <v>0.44</v>
      </c>
      <c r="T81" s="196">
        <v>0</v>
      </c>
      <c r="U81" s="196">
        <v>4.0999999999999996</v>
      </c>
      <c r="V81" s="196">
        <v>0.35</v>
      </c>
      <c r="W81" s="196">
        <v>1.1399999999999999</v>
      </c>
      <c r="X81" s="196">
        <v>4.18</v>
      </c>
      <c r="Y81" s="196">
        <v>0</v>
      </c>
      <c r="Z81" s="196">
        <v>4.6399999999999997</v>
      </c>
      <c r="AA81" s="196">
        <v>1.51</v>
      </c>
      <c r="AB81" s="196">
        <v>0</v>
      </c>
      <c r="AC81" s="196">
        <v>0.87</v>
      </c>
      <c r="AD81" s="196">
        <v>20.77</v>
      </c>
      <c r="AE81" s="196">
        <v>0</v>
      </c>
      <c r="AF81" s="196">
        <v>0</v>
      </c>
      <c r="AG81" s="196">
        <v>-113.62</v>
      </c>
      <c r="AH81" s="196">
        <v>0</v>
      </c>
      <c r="AI81" s="196">
        <v>18.39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13.37</v>
      </c>
      <c r="AS81" s="196">
        <v>31.29</v>
      </c>
      <c r="AT81" s="196">
        <v>30.81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19.260000000000002</v>
      </c>
      <c r="L82" s="196">
        <v>0.24</v>
      </c>
      <c r="M82" s="196">
        <v>2.29</v>
      </c>
      <c r="N82" s="196">
        <v>1.97</v>
      </c>
      <c r="O82" s="196">
        <v>1.39</v>
      </c>
      <c r="P82" s="196">
        <v>0.94</v>
      </c>
      <c r="Q82" s="196">
        <v>0.36</v>
      </c>
      <c r="R82" s="196">
        <v>0.71</v>
      </c>
      <c r="S82" s="196">
        <v>0.44</v>
      </c>
      <c r="T82" s="196">
        <v>0</v>
      </c>
      <c r="U82" s="196">
        <v>4.0999999999999996</v>
      </c>
      <c r="V82" s="196">
        <v>0.35</v>
      </c>
      <c r="W82" s="196">
        <v>1.1399999999999999</v>
      </c>
      <c r="X82" s="196">
        <v>4.18</v>
      </c>
      <c r="Y82" s="196">
        <v>0</v>
      </c>
      <c r="Z82" s="196">
        <v>4.6399999999999997</v>
      </c>
      <c r="AA82" s="196">
        <v>1.51</v>
      </c>
      <c r="AB82" s="196">
        <v>0</v>
      </c>
      <c r="AC82" s="196">
        <v>0.87</v>
      </c>
      <c r="AD82" s="196">
        <v>20.77</v>
      </c>
      <c r="AE82" s="196">
        <v>0</v>
      </c>
      <c r="AF82" s="196">
        <v>0</v>
      </c>
      <c r="AG82" s="196">
        <v>-113.62</v>
      </c>
      <c r="AH82" s="196">
        <v>0</v>
      </c>
      <c r="AI82" s="196">
        <v>18.39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13.37</v>
      </c>
      <c r="AS82" s="196">
        <v>31.29</v>
      </c>
      <c r="AT82" s="196">
        <v>30.81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19.260000000000002</v>
      </c>
      <c r="L83" s="196">
        <v>0.24</v>
      </c>
      <c r="M83" s="196">
        <v>2.29</v>
      </c>
      <c r="N83" s="196">
        <v>1.97</v>
      </c>
      <c r="O83" s="196">
        <v>1.39</v>
      </c>
      <c r="P83" s="196">
        <v>0.94</v>
      </c>
      <c r="Q83" s="196">
        <v>0.36</v>
      </c>
      <c r="R83" s="196">
        <v>0.71</v>
      </c>
      <c r="S83" s="196">
        <v>0.44</v>
      </c>
      <c r="T83" s="196">
        <v>0</v>
      </c>
      <c r="U83" s="196">
        <v>4.0999999999999996</v>
      </c>
      <c r="V83" s="196">
        <v>0.35</v>
      </c>
      <c r="W83" s="196">
        <v>1.1399999999999999</v>
      </c>
      <c r="X83" s="196">
        <v>4.18</v>
      </c>
      <c r="Y83" s="196">
        <v>0</v>
      </c>
      <c r="Z83" s="196">
        <v>4.6399999999999997</v>
      </c>
      <c r="AA83" s="196">
        <v>1.51</v>
      </c>
      <c r="AB83" s="196">
        <v>0</v>
      </c>
      <c r="AC83" s="196">
        <v>0.87</v>
      </c>
      <c r="AD83" s="196">
        <v>20.77</v>
      </c>
      <c r="AE83" s="196">
        <v>0</v>
      </c>
      <c r="AF83" s="196">
        <v>0</v>
      </c>
      <c r="AG83" s="196">
        <v>-113.62</v>
      </c>
      <c r="AH83" s="196">
        <v>0</v>
      </c>
      <c r="AI83" s="196">
        <v>18.39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13.37</v>
      </c>
      <c r="AS83" s="196">
        <v>31.29</v>
      </c>
      <c r="AT83" s="196">
        <v>30.81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19.260000000000002</v>
      </c>
      <c r="L84" s="196">
        <v>0.24</v>
      </c>
      <c r="M84" s="196">
        <v>2.29</v>
      </c>
      <c r="N84" s="196">
        <v>1.97</v>
      </c>
      <c r="O84" s="196">
        <v>1.39</v>
      </c>
      <c r="P84" s="196">
        <v>0.94</v>
      </c>
      <c r="Q84" s="196">
        <v>0.36</v>
      </c>
      <c r="R84" s="196">
        <v>0.71</v>
      </c>
      <c r="S84" s="196">
        <v>0.44</v>
      </c>
      <c r="T84" s="196">
        <v>0</v>
      </c>
      <c r="U84" s="196">
        <v>4.0999999999999996</v>
      </c>
      <c r="V84" s="196">
        <v>0.35</v>
      </c>
      <c r="W84" s="196">
        <v>1.1399999999999999</v>
      </c>
      <c r="X84" s="196">
        <v>4.18</v>
      </c>
      <c r="Y84" s="196">
        <v>0</v>
      </c>
      <c r="Z84" s="196">
        <v>4.6399999999999997</v>
      </c>
      <c r="AA84" s="196">
        <v>1.51</v>
      </c>
      <c r="AB84" s="196">
        <v>0</v>
      </c>
      <c r="AC84" s="196">
        <v>0.87</v>
      </c>
      <c r="AD84" s="196">
        <v>20.77</v>
      </c>
      <c r="AE84" s="196">
        <v>0</v>
      </c>
      <c r="AF84" s="196">
        <v>0</v>
      </c>
      <c r="AG84" s="196">
        <v>-113.62</v>
      </c>
      <c r="AH84" s="196">
        <v>0</v>
      </c>
      <c r="AI84" s="196">
        <v>18.39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13.37</v>
      </c>
      <c r="AS84" s="196">
        <v>31.29</v>
      </c>
      <c r="AT84" s="196">
        <v>30.81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19.260000000000002</v>
      </c>
      <c r="L85" s="196">
        <v>0.24</v>
      </c>
      <c r="M85" s="196">
        <v>2.29</v>
      </c>
      <c r="N85" s="196">
        <v>1.97</v>
      </c>
      <c r="O85" s="196">
        <v>1.39</v>
      </c>
      <c r="P85" s="196">
        <v>0.94</v>
      </c>
      <c r="Q85" s="196">
        <v>0.36</v>
      </c>
      <c r="R85" s="196">
        <v>0.71</v>
      </c>
      <c r="S85" s="196">
        <v>0.44</v>
      </c>
      <c r="T85" s="196">
        <v>0</v>
      </c>
      <c r="U85" s="196">
        <v>4.0999999999999996</v>
      </c>
      <c r="V85" s="196">
        <v>0.35</v>
      </c>
      <c r="W85" s="196">
        <v>1.1399999999999999</v>
      </c>
      <c r="X85" s="196">
        <v>4.18</v>
      </c>
      <c r="Y85" s="196">
        <v>0</v>
      </c>
      <c r="Z85" s="196">
        <v>4.6399999999999997</v>
      </c>
      <c r="AA85" s="196">
        <v>1.51</v>
      </c>
      <c r="AB85" s="196">
        <v>0</v>
      </c>
      <c r="AC85" s="196">
        <v>0.87</v>
      </c>
      <c r="AD85" s="196">
        <v>20.77</v>
      </c>
      <c r="AE85" s="196">
        <v>0</v>
      </c>
      <c r="AF85" s="196">
        <v>0</v>
      </c>
      <c r="AG85" s="196">
        <v>-113.62</v>
      </c>
      <c r="AH85" s="196">
        <v>0</v>
      </c>
      <c r="AI85" s="196">
        <v>18.39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13.37</v>
      </c>
      <c r="AS85" s="196">
        <v>31.29</v>
      </c>
      <c r="AT85" s="196">
        <v>30.81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19.260000000000002</v>
      </c>
      <c r="L86" s="196">
        <v>0.24</v>
      </c>
      <c r="M86" s="196">
        <v>2.29</v>
      </c>
      <c r="N86" s="196">
        <v>1.97</v>
      </c>
      <c r="O86" s="196">
        <v>1.39</v>
      </c>
      <c r="P86" s="196">
        <v>0.94</v>
      </c>
      <c r="Q86" s="196">
        <v>0.36</v>
      </c>
      <c r="R86" s="196">
        <v>0.71</v>
      </c>
      <c r="S86" s="196">
        <v>0.44</v>
      </c>
      <c r="T86" s="196">
        <v>0</v>
      </c>
      <c r="U86" s="196">
        <v>4.0999999999999996</v>
      </c>
      <c r="V86" s="196">
        <v>0.35</v>
      </c>
      <c r="W86" s="196">
        <v>1.1399999999999999</v>
      </c>
      <c r="X86" s="196">
        <v>4.18</v>
      </c>
      <c r="Y86" s="196">
        <v>0</v>
      </c>
      <c r="Z86" s="196">
        <v>4.6399999999999997</v>
      </c>
      <c r="AA86" s="196">
        <v>1.51</v>
      </c>
      <c r="AB86" s="196">
        <v>0</v>
      </c>
      <c r="AC86" s="196">
        <v>0.87</v>
      </c>
      <c r="AD86" s="196">
        <v>20.77</v>
      </c>
      <c r="AE86" s="196">
        <v>0</v>
      </c>
      <c r="AF86" s="196">
        <v>0</v>
      </c>
      <c r="AG86" s="196">
        <v>-113.62</v>
      </c>
      <c r="AH86" s="196">
        <v>0</v>
      </c>
      <c r="AI86" s="196">
        <v>18.39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13.37</v>
      </c>
      <c r="AS86" s="196">
        <v>31.29</v>
      </c>
      <c r="AT86" s="196">
        <v>30.81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19.260000000000002</v>
      </c>
      <c r="L87" s="196">
        <v>0.24</v>
      </c>
      <c r="M87" s="196">
        <v>2.29</v>
      </c>
      <c r="N87" s="196">
        <v>1.97</v>
      </c>
      <c r="O87" s="196">
        <v>1.39</v>
      </c>
      <c r="P87" s="196">
        <v>0.94</v>
      </c>
      <c r="Q87" s="196">
        <v>0.36</v>
      </c>
      <c r="R87" s="196">
        <v>0.71</v>
      </c>
      <c r="S87" s="196">
        <v>0.44</v>
      </c>
      <c r="T87" s="196">
        <v>0</v>
      </c>
      <c r="U87" s="196">
        <v>4.0999999999999996</v>
      </c>
      <c r="V87" s="196">
        <v>0.35</v>
      </c>
      <c r="W87" s="196">
        <v>1.1399999999999999</v>
      </c>
      <c r="X87" s="196">
        <v>4.18</v>
      </c>
      <c r="Y87" s="196">
        <v>0</v>
      </c>
      <c r="Z87" s="196">
        <v>4.6399999999999997</v>
      </c>
      <c r="AA87" s="196">
        <v>1.51</v>
      </c>
      <c r="AB87" s="196">
        <v>0</v>
      </c>
      <c r="AC87" s="196">
        <v>0.87</v>
      </c>
      <c r="AD87" s="196">
        <v>20.77</v>
      </c>
      <c r="AE87" s="196">
        <v>0</v>
      </c>
      <c r="AF87" s="196">
        <v>0</v>
      </c>
      <c r="AG87" s="196">
        <v>-113.62</v>
      </c>
      <c r="AH87" s="196">
        <v>0</v>
      </c>
      <c r="AI87" s="196">
        <v>18.39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13.37</v>
      </c>
      <c r="AS87" s="196">
        <v>31.29</v>
      </c>
      <c r="AT87" s="196">
        <v>30.81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19.260000000000002</v>
      </c>
      <c r="L88" s="196">
        <v>0.24</v>
      </c>
      <c r="M88" s="196">
        <v>2.29</v>
      </c>
      <c r="N88" s="196">
        <v>1.97</v>
      </c>
      <c r="O88" s="196">
        <v>1.39</v>
      </c>
      <c r="P88" s="196">
        <v>0.94</v>
      </c>
      <c r="Q88" s="196">
        <v>0.36</v>
      </c>
      <c r="R88" s="196">
        <v>0.71</v>
      </c>
      <c r="S88" s="196">
        <v>0.44</v>
      </c>
      <c r="T88" s="196">
        <v>0</v>
      </c>
      <c r="U88" s="196">
        <v>4.0999999999999996</v>
      </c>
      <c r="V88" s="196">
        <v>0.35</v>
      </c>
      <c r="W88" s="196">
        <v>1.1399999999999999</v>
      </c>
      <c r="X88" s="196">
        <v>4.18</v>
      </c>
      <c r="Y88" s="196">
        <v>0</v>
      </c>
      <c r="Z88" s="196">
        <v>4.6399999999999997</v>
      </c>
      <c r="AA88" s="196">
        <v>1.51</v>
      </c>
      <c r="AB88" s="196">
        <v>0</v>
      </c>
      <c r="AC88" s="196">
        <v>0.87</v>
      </c>
      <c r="AD88" s="196">
        <v>20.77</v>
      </c>
      <c r="AE88" s="196">
        <v>0</v>
      </c>
      <c r="AF88" s="196">
        <v>0</v>
      </c>
      <c r="AG88" s="196">
        <v>-113.62</v>
      </c>
      <c r="AH88" s="196">
        <v>0</v>
      </c>
      <c r="AI88" s="196">
        <v>18.39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13.37</v>
      </c>
      <c r="AS88" s="196">
        <v>31.29</v>
      </c>
      <c r="AT88" s="196">
        <v>30.81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19.260000000000002</v>
      </c>
      <c r="L89" s="196">
        <v>0.24</v>
      </c>
      <c r="M89" s="196">
        <v>2.29</v>
      </c>
      <c r="N89" s="196">
        <v>1.97</v>
      </c>
      <c r="O89" s="196">
        <v>1.39</v>
      </c>
      <c r="P89" s="196">
        <v>0.94</v>
      </c>
      <c r="Q89" s="196">
        <v>0.36</v>
      </c>
      <c r="R89" s="196">
        <v>0.71</v>
      </c>
      <c r="S89" s="196">
        <v>0.44</v>
      </c>
      <c r="T89" s="196">
        <v>0</v>
      </c>
      <c r="U89" s="196">
        <v>4.0999999999999996</v>
      </c>
      <c r="V89" s="196">
        <v>0.35</v>
      </c>
      <c r="W89" s="196">
        <v>1.1399999999999999</v>
      </c>
      <c r="X89" s="196">
        <v>4.18</v>
      </c>
      <c r="Y89" s="196">
        <v>0</v>
      </c>
      <c r="Z89" s="196">
        <v>4.6399999999999997</v>
      </c>
      <c r="AA89" s="196">
        <v>1.51</v>
      </c>
      <c r="AB89" s="196">
        <v>0</v>
      </c>
      <c r="AC89" s="196">
        <v>1.31</v>
      </c>
      <c r="AD89" s="196">
        <v>20.77</v>
      </c>
      <c r="AE89" s="196">
        <v>0</v>
      </c>
      <c r="AF89" s="196">
        <v>0</v>
      </c>
      <c r="AG89" s="196">
        <v>-113.62</v>
      </c>
      <c r="AH89" s="196">
        <v>0</v>
      </c>
      <c r="AI89" s="196">
        <v>18.39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13.37</v>
      </c>
      <c r="AS89" s="196">
        <v>31.29</v>
      </c>
      <c r="AT89" s="196">
        <v>30.81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19.260000000000002</v>
      </c>
      <c r="L90" s="196">
        <v>0.24</v>
      </c>
      <c r="M90" s="196">
        <v>2.29</v>
      </c>
      <c r="N90" s="196">
        <v>1.97</v>
      </c>
      <c r="O90" s="196">
        <v>1.39</v>
      </c>
      <c r="P90" s="196">
        <v>0.94</v>
      </c>
      <c r="Q90" s="196">
        <v>0.36</v>
      </c>
      <c r="R90" s="196">
        <v>0.71</v>
      </c>
      <c r="S90" s="196">
        <v>0.44</v>
      </c>
      <c r="T90" s="196">
        <v>0</v>
      </c>
      <c r="U90" s="196">
        <v>4.0999999999999996</v>
      </c>
      <c r="V90" s="196">
        <v>0.28999999999999998</v>
      </c>
      <c r="W90" s="196">
        <v>1.1399999999999999</v>
      </c>
      <c r="X90" s="196">
        <v>4.18</v>
      </c>
      <c r="Y90" s="196">
        <v>0</v>
      </c>
      <c r="Z90" s="196">
        <v>4.6399999999999997</v>
      </c>
      <c r="AA90" s="196">
        <v>1.51</v>
      </c>
      <c r="AB90" s="196">
        <v>0</v>
      </c>
      <c r="AC90" s="196">
        <v>1.31</v>
      </c>
      <c r="AD90" s="196">
        <v>20.77</v>
      </c>
      <c r="AE90" s="196">
        <v>0</v>
      </c>
      <c r="AF90" s="196">
        <v>0</v>
      </c>
      <c r="AG90" s="196">
        <v>-113.62</v>
      </c>
      <c r="AH90" s="196">
        <v>0</v>
      </c>
      <c r="AI90" s="196">
        <v>18.39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13.37</v>
      </c>
      <c r="AS90" s="196">
        <v>31.29</v>
      </c>
      <c r="AT90" s="196">
        <v>30.81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12.61</v>
      </c>
      <c r="L91" s="196">
        <v>0.24</v>
      </c>
      <c r="M91" s="196">
        <v>2.29</v>
      </c>
      <c r="N91" s="196">
        <v>1.97</v>
      </c>
      <c r="O91" s="196">
        <v>1.39</v>
      </c>
      <c r="P91" s="196">
        <v>0.94</v>
      </c>
      <c r="Q91" s="196">
        <v>0.36</v>
      </c>
      <c r="R91" s="196">
        <v>0.71</v>
      </c>
      <c r="S91" s="196">
        <v>0.44</v>
      </c>
      <c r="T91" s="196">
        <v>0</v>
      </c>
      <c r="U91" s="196">
        <v>4.0999999999999996</v>
      </c>
      <c r="V91" s="196">
        <v>0.24</v>
      </c>
      <c r="W91" s="196">
        <v>1.1399999999999999</v>
      </c>
      <c r="X91" s="196">
        <v>4.18</v>
      </c>
      <c r="Y91" s="196">
        <v>0</v>
      </c>
      <c r="Z91" s="196">
        <v>4.6399999999999997</v>
      </c>
      <c r="AA91" s="196">
        <v>1.51</v>
      </c>
      <c r="AB91" s="196">
        <v>0</v>
      </c>
      <c r="AC91" s="196">
        <v>1.31</v>
      </c>
      <c r="AD91" s="196">
        <v>20.77</v>
      </c>
      <c r="AE91" s="196">
        <v>0</v>
      </c>
      <c r="AF91" s="196">
        <v>0</v>
      </c>
      <c r="AG91" s="196">
        <v>-113.62</v>
      </c>
      <c r="AH91" s="196">
        <v>0</v>
      </c>
      <c r="AI91" s="196">
        <v>18.39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13.37</v>
      </c>
      <c r="AS91" s="196">
        <v>31.29</v>
      </c>
      <c r="AT91" s="196">
        <v>30.81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19.27</v>
      </c>
      <c r="L92" s="196">
        <v>0.24</v>
      </c>
      <c r="M92" s="196">
        <v>2.29</v>
      </c>
      <c r="N92" s="196">
        <v>1.97</v>
      </c>
      <c r="O92" s="196">
        <v>1.39</v>
      </c>
      <c r="P92" s="196">
        <v>0.94</v>
      </c>
      <c r="Q92" s="196">
        <v>0.36</v>
      </c>
      <c r="R92" s="196">
        <v>0.71</v>
      </c>
      <c r="S92" s="196">
        <v>0.44</v>
      </c>
      <c r="T92" s="196">
        <v>0</v>
      </c>
      <c r="U92" s="196">
        <v>4.0999999999999996</v>
      </c>
      <c r="V92" s="196">
        <v>0.24</v>
      </c>
      <c r="W92" s="196">
        <v>1.1399999999999999</v>
      </c>
      <c r="X92" s="196">
        <v>4.18</v>
      </c>
      <c r="Y92" s="196">
        <v>0</v>
      </c>
      <c r="Z92" s="196">
        <v>4.6399999999999997</v>
      </c>
      <c r="AA92" s="196">
        <v>1.51</v>
      </c>
      <c r="AB92" s="196">
        <v>0</v>
      </c>
      <c r="AC92" s="196">
        <v>1.31</v>
      </c>
      <c r="AD92" s="196">
        <v>20.77</v>
      </c>
      <c r="AE92" s="196">
        <v>0</v>
      </c>
      <c r="AF92" s="196">
        <v>0</v>
      </c>
      <c r="AG92" s="196">
        <v>-113.62</v>
      </c>
      <c r="AH92" s="196">
        <v>0</v>
      </c>
      <c r="AI92" s="196">
        <v>18.39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13.37</v>
      </c>
      <c r="AS92" s="196">
        <v>31.29</v>
      </c>
      <c r="AT92" s="196">
        <v>30.81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19.27</v>
      </c>
      <c r="L93" s="196">
        <v>0.24</v>
      </c>
      <c r="M93" s="196">
        <v>2.29</v>
      </c>
      <c r="N93" s="196">
        <v>1.97</v>
      </c>
      <c r="O93" s="196">
        <v>1.39</v>
      </c>
      <c r="P93" s="196">
        <v>0.94</v>
      </c>
      <c r="Q93" s="196">
        <v>0.36</v>
      </c>
      <c r="R93" s="196">
        <v>0.71</v>
      </c>
      <c r="S93" s="196">
        <v>0.44</v>
      </c>
      <c r="T93" s="196">
        <v>0</v>
      </c>
      <c r="U93" s="196">
        <v>4.0999999999999996</v>
      </c>
      <c r="V93" s="196">
        <v>0.24</v>
      </c>
      <c r="W93" s="196">
        <v>1.1399999999999999</v>
      </c>
      <c r="X93" s="196">
        <v>4.18</v>
      </c>
      <c r="Y93" s="196">
        <v>0</v>
      </c>
      <c r="Z93" s="196">
        <v>4.6399999999999997</v>
      </c>
      <c r="AA93" s="196">
        <v>1.51</v>
      </c>
      <c r="AB93" s="196">
        <v>0</v>
      </c>
      <c r="AC93" s="196">
        <v>1.31</v>
      </c>
      <c r="AD93" s="196">
        <v>20.77</v>
      </c>
      <c r="AE93" s="196">
        <v>0</v>
      </c>
      <c r="AF93" s="196">
        <v>0</v>
      </c>
      <c r="AG93" s="196">
        <v>-113.62</v>
      </c>
      <c r="AH93" s="196">
        <v>0</v>
      </c>
      <c r="AI93" s="196">
        <v>18.39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13.37</v>
      </c>
      <c r="AS93" s="196">
        <v>31.29</v>
      </c>
      <c r="AT93" s="196">
        <v>30.81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19.260000000000002</v>
      </c>
      <c r="L94" s="196">
        <v>0.24</v>
      </c>
      <c r="M94" s="196">
        <v>2.29</v>
      </c>
      <c r="N94" s="196">
        <v>1.97</v>
      </c>
      <c r="O94" s="196">
        <v>1.39</v>
      </c>
      <c r="P94" s="196">
        <v>0.94</v>
      </c>
      <c r="Q94" s="196">
        <v>0.37</v>
      </c>
      <c r="R94" s="196">
        <v>0.71</v>
      </c>
      <c r="S94" s="196">
        <v>0.44</v>
      </c>
      <c r="T94" s="196">
        <v>0</v>
      </c>
      <c r="U94" s="196">
        <v>4.0999999999999996</v>
      </c>
      <c r="V94" s="196">
        <v>0.24</v>
      </c>
      <c r="W94" s="196">
        <v>1.1399999999999999</v>
      </c>
      <c r="X94" s="196">
        <v>4.18</v>
      </c>
      <c r="Y94" s="196">
        <v>0</v>
      </c>
      <c r="Z94" s="196">
        <v>4.6399999999999997</v>
      </c>
      <c r="AA94" s="196">
        <v>1.51</v>
      </c>
      <c r="AB94" s="196">
        <v>0</v>
      </c>
      <c r="AC94" s="196">
        <v>1.31</v>
      </c>
      <c r="AD94" s="196">
        <v>20.77</v>
      </c>
      <c r="AE94" s="196">
        <v>0</v>
      </c>
      <c r="AF94" s="196">
        <v>0</v>
      </c>
      <c r="AG94" s="196">
        <v>-113.62</v>
      </c>
      <c r="AH94" s="196">
        <v>0</v>
      </c>
      <c r="AI94" s="196">
        <v>18.39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13.37</v>
      </c>
      <c r="AS94" s="196">
        <v>31.29</v>
      </c>
      <c r="AT94" s="196">
        <v>30.81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44.18</v>
      </c>
      <c r="L95" s="196">
        <v>0.24</v>
      </c>
      <c r="M95" s="196">
        <v>2.29</v>
      </c>
      <c r="N95" s="196">
        <v>1.97</v>
      </c>
      <c r="O95" s="196">
        <v>1.39</v>
      </c>
      <c r="P95" s="196">
        <v>0.94</v>
      </c>
      <c r="Q95" s="196">
        <v>0.36</v>
      </c>
      <c r="R95" s="196">
        <v>0.7</v>
      </c>
      <c r="S95" s="196">
        <v>0.44</v>
      </c>
      <c r="T95" s="196">
        <v>0</v>
      </c>
      <c r="U95" s="196">
        <v>4.0999999999999996</v>
      </c>
      <c r="V95" s="196">
        <v>0.24</v>
      </c>
      <c r="W95" s="196">
        <v>1.1399999999999999</v>
      </c>
      <c r="X95" s="196">
        <v>4.18</v>
      </c>
      <c r="Y95" s="196">
        <v>0</v>
      </c>
      <c r="Z95" s="196">
        <v>4.6399999999999997</v>
      </c>
      <c r="AA95" s="196">
        <v>1.51</v>
      </c>
      <c r="AB95" s="196">
        <v>0</v>
      </c>
      <c r="AC95" s="196">
        <v>1.31</v>
      </c>
      <c r="AD95" s="196">
        <v>20.77</v>
      </c>
      <c r="AE95" s="196">
        <v>0</v>
      </c>
      <c r="AF95" s="196">
        <v>0</v>
      </c>
      <c r="AG95" s="196">
        <v>-113.62</v>
      </c>
      <c r="AH95" s="196">
        <v>0</v>
      </c>
      <c r="AI95" s="196">
        <v>18.39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13.37</v>
      </c>
      <c r="AS95" s="196">
        <v>31.29</v>
      </c>
      <c r="AT95" s="196">
        <v>30.81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112.48</v>
      </c>
      <c r="L96" s="196">
        <v>0.24</v>
      </c>
      <c r="M96" s="196">
        <v>2.29</v>
      </c>
      <c r="N96" s="196">
        <v>1.97</v>
      </c>
      <c r="O96" s="196">
        <v>1.39</v>
      </c>
      <c r="P96" s="196">
        <v>0.94</v>
      </c>
      <c r="Q96" s="196">
        <v>0.36</v>
      </c>
      <c r="R96" s="196">
        <v>0.7</v>
      </c>
      <c r="S96" s="196">
        <v>0.44</v>
      </c>
      <c r="T96" s="196">
        <v>0</v>
      </c>
      <c r="U96" s="196">
        <v>4.0999999999999996</v>
      </c>
      <c r="V96" s="196">
        <v>0.13</v>
      </c>
      <c r="W96" s="196">
        <v>1.1399999999999999</v>
      </c>
      <c r="X96" s="196">
        <v>4.18</v>
      </c>
      <c r="Y96" s="196">
        <v>0</v>
      </c>
      <c r="Z96" s="196">
        <v>4.6399999999999997</v>
      </c>
      <c r="AA96" s="196">
        <v>1.51</v>
      </c>
      <c r="AB96" s="196">
        <v>0</v>
      </c>
      <c r="AC96" s="196">
        <v>1.31</v>
      </c>
      <c r="AD96" s="196">
        <v>20.77</v>
      </c>
      <c r="AE96" s="196">
        <v>0</v>
      </c>
      <c r="AF96" s="196">
        <v>0</v>
      </c>
      <c r="AG96" s="196">
        <v>-113.62</v>
      </c>
      <c r="AH96" s="196">
        <v>0</v>
      </c>
      <c r="AI96" s="196">
        <v>18.39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13.37</v>
      </c>
      <c r="AS96" s="196">
        <v>31.29</v>
      </c>
      <c r="AT96" s="196">
        <v>30.81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180.78</v>
      </c>
      <c r="L97" s="196">
        <v>0.24</v>
      </c>
      <c r="M97" s="196">
        <v>2.29</v>
      </c>
      <c r="N97" s="196">
        <v>1.97</v>
      </c>
      <c r="O97" s="196">
        <v>1.39</v>
      </c>
      <c r="P97" s="196">
        <v>0.94</v>
      </c>
      <c r="Q97" s="196">
        <v>0.36</v>
      </c>
      <c r="R97" s="196">
        <v>0.7</v>
      </c>
      <c r="S97" s="196">
        <v>0.44</v>
      </c>
      <c r="T97" s="196">
        <v>0</v>
      </c>
      <c r="U97" s="196">
        <v>4.0999999999999996</v>
      </c>
      <c r="V97" s="196">
        <v>0.13</v>
      </c>
      <c r="W97" s="196">
        <v>1.1399999999999999</v>
      </c>
      <c r="X97" s="196">
        <v>4.18</v>
      </c>
      <c r="Y97" s="196">
        <v>0</v>
      </c>
      <c r="Z97" s="196">
        <v>4.6399999999999997</v>
      </c>
      <c r="AA97" s="196">
        <v>1.5</v>
      </c>
      <c r="AB97" s="196">
        <v>0</v>
      </c>
      <c r="AC97" s="196">
        <v>1.31</v>
      </c>
      <c r="AD97" s="196">
        <v>20.77</v>
      </c>
      <c r="AE97" s="196">
        <v>0</v>
      </c>
      <c r="AF97" s="196">
        <v>0</v>
      </c>
      <c r="AG97" s="196">
        <v>-113.62</v>
      </c>
      <c r="AH97" s="196">
        <v>0</v>
      </c>
      <c r="AI97" s="196">
        <v>18.39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13.37</v>
      </c>
      <c r="AS97" s="196">
        <v>31.29</v>
      </c>
      <c r="AT97" s="196">
        <v>30.81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236.58</v>
      </c>
      <c r="L98" s="196">
        <v>0.24</v>
      </c>
      <c r="M98" s="196">
        <v>2.29</v>
      </c>
      <c r="N98" s="196">
        <v>1.97</v>
      </c>
      <c r="O98" s="196">
        <v>1.39</v>
      </c>
      <c r="P98" s="196">
        <v>0.94</v>
      </c>
      <c r="Q98" s="196">
        <v>0.36</v>
      </c>
      <c r="R98" s="196">
        <v>0.7</v>
      </c>
      <c r="S98" s="196">
        <v>0.44</v>
      </c>
      <c r="T98" s="196">
        <v>0</v>
      </c>
      <c r="U98" s="196">
        <v>4.0999999999999996</v>
      </c>
      <c r="V98" s="196">
        <v>0.13</v>
      </c>
      <c r="W98" s="196">
        <v>1.1399999999999999</v>
      </c>
      <c r="X98" s="196">
        <v>4.18</v>
      </c>
      <c r="Y98" s="196">
        <v>0</v>
      </c>
      <c r="Z98" s="196">
        <v>4.6399999999999997</v>
      </c>
      <c r="AA98" s="196">
        <v>1.5</v>
      </c>
      <c r="AB98" s="196">
        <v>0</v>
      </c>
      <c r="AC98" s="196">
        <v>1.31</v>
      </c>
      <c r="AD98" s="196">
        <v>20.77</v>
      </c>
      <c r="AE98" s="196">
        <v>0</v>
      </c>
      <c r="AF98" s="196">
        <v>0</v>
      </c>
      <c r="AG98" s="196">
        <v>-113.62</v>
      </c>
      <c r="AH98" s="196">
        <v>0</v>
      </c>
      <c r="AI98" s="196">
        <v>18.39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13.37</v>
      </c>
      <c r="AS98" s="196">
        <v>31.29</v>
      </c>
      <c r="AT98" s="196">
        <v>30.81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2.6632675000000026</v>
      </c>
      <c r="L99">
        <f t="shared" si="0"/>
        <v>2.1942499999999917E-2</v>
      </c>
      <c r="M99">
        <f t="shared" si="0"/>
        <v>0.19684499999999922</v>
      </c>
      <c r="N99">
        <f t="shared" si="0"/>
        <v>0.15160000000000048</v>
      </c>
      <c r="O99">
        <f t="shared" si="0"/>
        <v>0.11979249999999972</v>
      </c>
      <c r="P99">
        <f t="shared" si="0"/>
        <v>2.2559999999999969E-2</v>
      </c>
      <c r="Q99">
        <f t="shared" si="0"/>
        <v>3.516500000000012E-2</v>
      </c>
      <c r="R99">
        <f t="shared" si="0"/>
        <v>6.8064999999999973E-2</v>
      </c>
      <c r="S99">
        <f t="shared" si="0"/>
        <v>4.256749999999996E-2</v>
      </c>
      <c r="T99">
        <f t="shared" si="0"/>
        <v>0</v>
      </c>
      <c r="U99">
        <f t="shared" si="0"/>
        <v>9.840000000000014E-2</v>
      </c>
      <c r="V99">
        <f t="shared" si="0"/>
        <v>3.1759999999999906E-2</v>
      </c>
      <c r="W99">
        <f t="shared" si="0"/>
        <v>7.5392499999999738E-2</v>
      </c>
      <c r="X99">
        <f t="shared" si="0"/>
        <v>0.25137249999999911</v>
      </c>
      <c r="Y99">
        <f t="shared" si="0"/>
        <v>0</v>
      </c>
      <c r="Z99">
        <f t="shared" si="0"/>
        <v>0.46720000000000045</v>
      </c>
      <c r="AA99">
        <f t="shared" si="0"/>
        <v>0.1782999999999999</v>
      </c>
      <c r="AB99">
        <f t="shared" si="0"/>
        <v>0</v>
      </c>
      <c r="AC99">
        <f t="shared" si="0"/>
        <v>6.8390000000000048E-2</v>
      </c>
      <c r="AD99">
        <f t="shared" si="0"/>
        <v>0.52773000000000025</v>
      </c>
      <c r="AE99">
        <f t="shared" si="0"/>
        <v>0</v>
      </c>
      <c r="AF99">
        <f t="shared" si="0"/>
        <v>0</v>
      </c>
      <c r="AG99">
        <f t="shared" si="0"/>
        <v>-3.4766300000000081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-1.09E-3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0.32087999999999955</v>
      </c>
      <c r="AS99">
        <f t="shared" si="1"/>
        <v>0.75095999999999941</v>
      </c>
      <c r="AT99">
        <f t="shared" si="1"/>
        <v>0.73943999999999888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77.66</v>
      </c>
      <c r="L3" s="196">
        <v>19.440000000000001</v>
      </c>
      <c r="M3" s="196">
        <v>0</v>
      </c>
      <c r="N3" s="196">
        <v>1.1499999999999999</v>
      </c>
      <c r="O3" s="196">
        <v>0.96</v>
      </c>
      <c r="P3" s="196">
        <v>2.37</v>
      </c>
      <c r="Q3" s="196">
        <v>2.04</v>
      </c>
      <c r="R3" s="196">
        <v>3.79</v>
      </c>
      <c r="S3" s="196">
        <v>3.33</v>
      </c>
      <c r="T3" s="196">
        <v>0</v>
      </c>
      <c r="U3" s="196">
        <v>10.96</v>
      </c>
      <c r="V3" s="196">
        <v>1.81</v>
      </c>
      <c r="W3" s="196">
        <v>3.82</v>
      </c>
      <c r="X3" s="196">
        <v>1.42</v>
      </c>
      <c r="Y3" s="196">
        <v>0</v>
      </c>
      <c r="Z3" s="196">
        <v>35.090000000000003</v>
      </c>
      <c r="AA3" s="196">
        <v>11.37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-1.26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7.73</v>
      </c>
      <c r="AS3" s="196">
        <v>18.100000000000001</v>
      </c>
      <c r="AT3" s="196">
        <v>17.82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77.66</v>
      </c>
      <c r="L4" s="196">
        <v>19.440000000000001</v>
      </c>
      <c r="M4" s="196">
        <v>0</v>
      </c>
      <c r="N4" s="196">
        <v>1.1499999999999999</v>
      </c>
      <c r="O4" s="196">
        <v>0.96</v>
      </c>
      <c r="P4" s="196">
        <v>2.36</v>
      </c>
      <c r="Q4" s="196">
        <v>2.17</v>
      </c>
      <c r="R4" s="196">
        <v>4.03</v>
      </c>
      <c r="S4" s="196">
        <v>3.33</v>
      </c>
      <c r="T4" s="196">
        <v>0</v>
      </c>
      <c r="U4" s="196">
        <v>10.96</v>
      </c>
      <c r="V4" s="196">
        <v>1.9</v>
      </c>
      <c r="W4" s="196">
        <v>4.0999999999999996</v>
      </c>
      <c r="X4" s="196">
        <v>1.42</v>
      </c>
      <c r="Y4" s="196">
        <v>0</v>
      </c>
      <c r="Z4" s="196">
        <v>35.090000000000003</v>
      </c>
      <c r="AA4" s="196">
        <v>11.37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-1.26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7.73</v>
      </c>
      <c r="AS4" s="196">
        <v>18.100000000000001</v>
      </c>
      <c r="AT4" s="196">
        <v>17.82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77.66</v>
      </c>
      <c r="L5" s="196">
        <v>19.440000000000001</v>
      </c>
      <c r="M5" s="196">
        <v>0</v>
      </c>
      <c r="N5" s="196">
        <v>0</v>
      </c>
      <c r="O5" s="196">
        <v>0.96</v>
      </c>
      <c r="P5" s="196">
        <v>2.36</v>
      </c>
      <c r="Q5" s="196">
        <v>2.17</v>
      </c>
      <c r="R5" s="196">
        <v>4.03</v>
      </c>
      <c r="S5" s="196">
        <v>3.33</v>
      </c>
      <c r="T5" s="196">
        <v>0</v>
      </c>
      <c r="U5" s="196">
        <v>10.96</v>
      </c>
      <c r="V5" s="196">
        <v>1.9</v>
      </c>
      <c r="W5" s="196">
        <v>4.0999999999999996</v>
      </c>
      <c r="X5" s="196">
        <v>1.42</v>
      </c>
      <c r="Y5" s="196">
        <v>0</v>
      </c>
      <c r="Z5" s="196">
        <v>35.090000000000003</v>
      </c>
      <c r="AA5" s="196">
        <v>11.37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7.73</v>
      </c>
      <c r="AS5" s="196">
        <v>18.100000000000001</v>
      </c>
      <c r="AT5" s="196">
        <v>17.82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77.66</v>
      </c>
      <c r="L6" s="196">
        <v>19.440000000000001</v>
      </c>
      <c r="M6" s="196">
        <v>0</v>
      </c>
      <c r="N6" s="196">
        <v>1.1499999999999999</v>
      </c>
      <c r="O6" s="196">
        <v>0.96</v>
      </c>
      <c r="P6" s="196">
        <v>2.36</v>
      </c>
      <c r="Q6" s="196">
        <v>2.17</v>
      </c>
      <c r="R6" s="196">
        <v>4.03</v>
      </c>
      <c r="S6" s="196">
        <v>3.33</v>
      </c>
      <c r="T6" s="196">
        <v>0</v>
      </c>
      <c r="U6" s="196">
        <v>10.96</v>
      </c>
      <c r="V6" s="196">
        <v>1.9</v>
      </c>
      <c r="W6" s="196">
        <v>4.0999999999999996</v>
      </c>
      <c r="X6" s="196">
        <v>1.42</v>
      </c>
      <c r="Y6" s="196">
        <v>0</v>
      </c>
      <c r="Z6" s="196">
        <v>35.090000000000003</v>
      </c>
      <c r="AA6" s="196">
        <v>11.37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7.73</v>
      </c>
      <c r="AS6" s="196">
        <v>18.100000000000001</v>
      </c>
      <c r="AT6" s="196">
        <v>17.82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77.66</v>
      </c>
      <c r="L7" s="196">
        <v>19.440000000000001</v>
      </c>
      <c r="M7" s="196">
        <v>0</v>
      </c>
      <c r="N7" s="196">
        <v>1.1499999999999999</v>
      </c>
      <c r="O7" s="196">
        <v>0.96</v>
      </c>
      <c r="P7" s="196">
        <v>2.36</v>
      </c>
      <c r="Q7" s="196">
        <v>2.17</v>
      </c>
      <c r="R7" s="196">
        <v>4.03</v>
      </c>
      <c r="S7" s="196">
        <v>3.33</v>
      </c>
      <c r="T7" s="196">
        <v>0</v>
      </c>
      <c r="U7" s="196">
        <v>10.96</v>
      </c>
      <c r="V7" s="196">
        <v>1.9</v>
      </c>
      <c r="W7" s="196">
        <v>4.0999999999999996</v>
      </c>
      <c r="X7" s="196">
        <v>1.42</v>
      </c>
      <c r="Y7" s="196">
        <v>0</v>
      </c>
      <c r="Z7" s="196">
        <v>35.090000000000003</v>
      </c>
      <c r="AA7" s="196">
        <v>11.37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7.73</v>
      </c>
      <c r="AS7" s="196">
        <v>18.100000000000001</v>
      </c>
      <c r="AT7" s="196">
        <v>17.82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77.66</v>
      </c>
      <c r="L8" s="196">
        <v>19.440000000000001</v>
      </c>
      <c r="M8" s="196">
        <v>0</v>
      </c>
      <c r="N8" s="196">
        <v>1.1499999999999999</v>
      </c>
      <c r="O8" s="196">
        <v>0.96</v>
      </c>
      <c r="P8" s="196">
        <v>2.36</v>
      </c>
      <c r="Q8" s="196">
        <v>2.17</v>
      </c>
      <c r="R8" s="196">
        <v>4.03</v>
      </c>
      <c r="S8" s="196">
        <v>3.33</v>
      </c>
      <c r="T8" s="196">
        <v>0</v>
      </c>
      <c r="U8" s="196">
        <v>10.96</v>
      </c>
      <c r="V8" s="196">
        <v>1.9</v>
      </c>
      <c r="W8" s="196">
        <v>4.09</v>
      </c>
      <c r="X8" s="196">
        <v>14.38</v>
      </c>
      <c r="Y8" s="196">
        <v>0</v>
      </c>
      <c r="Z8" s="196">
        <v>35.090000000000003</v>
      </c>
      <c r="AA8" s="196">
        <v>11.37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7.73</v>
      </c>
      <c r="AS8" s="196">
        <v>18.100000000000001</v>
      </c>
      <c r="AT8" s="196">
        <v>17.82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77.66</v>
      </c>
      <c r="L9" s="196">
        <v>19.440000000000001</v>
      </c>
      <c r="M9" s="196">
        <v>0</v>
      </c>
      <c r="N9" s="196">
        <v>1.1499999999999999</v>
      </c>
      <c r="O9" s="196">
        <v>0.96</v>
      </c>
      <c r="P9" s="196">
        <v>2.36</v>
      </c>
      <c r="Q9" s="196">
        <v>2.17</v>
      </c>
      <c r="R9" s="196">
        <v>4.03</v>
      </c>
      <c r="S9" s="196">
        <v>3.33</v>
      </c>
      <c r="T9" s="196">
        <v>0</v>
      </c>
      <c r="U9" s="196">
        <v>10.96</v>
      </c>
      <c r="V9" s="196">
        <v>1.9</v>
      </c>
      <c r="W9" s="196">
        <v>4.09</v>
      </c>
      <c r="X9" s="196">
        <v>14.38</v>
      </c>
      <c r="Y9" s="196">
        <v>0</v>
      </c>
      <c r="Z9" s="196">
        <v>35.090000000000003</v>
      </c>
      <c r="AA9" s="196">
        <v>11.37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7.73</v>
      </c>
      <c r="AS9" s="196">
        <v>18.100000000000001</v>
      </c>
      <c r="AT9" s="196">
        <v>17.82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77.66</v>
      </c>
      <c r="L10" s="196">
        <v>19.440000000000001</v>
      </c>
      <c r="M10" s="196">
        <v>0</v>
      </c>
      <c r="N10" s="196">
        <v>1.1499999999999999</v>
      </c>
      <c r="O10" s="196">
        <v>0.96</v>
      </c>
      <c r="P10" s="196">
        <v>2.36</v>
      </c>
      <c r="Q10" s="196">
        <v>2.17</v>
      </c>
      <c r="R10" s="196">
        <v>4.03</v>
      </c>
      <c r="S10" s="196">
        <v>3.33</v>
      </c>
      <c r="T10" s="196">
        <v>0</v>
      </c>
      <c r="U10" s="196">
        <v>10.96</v>
      </c>
      <c r="V10" s="196">
        <v>1.9</v>
      </c>
      <c r="W10" s="196">
        <v>4.09</v>
      </c>
      <c r="X10" s="196">
        <v>14.38</v>
      </c>
      <c r="Y10" s="196">
        <v>0</v>
      </c>
      <c r="Z10" s="196">
        <v>35.090000000000003</v>
      </c>
      <c r="AA10" s="196">
        <v>11.37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7.73</v>
      </c>
      <c r="AS10" s="196">
        <v>18.100000000000001</v>
      </c>
      <c r="AT10" s="196">
        <v>17.82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77.66</v>
      </c>
      <c r="L11" s="196">
        <v>19.440000000000001</v>
      </c>
      <c r="M11" s="196">
        <v>0</v>
      </c>
      <c r="N11" s="196">
        <v>1.1499999999999999</v>
      </c>
      <c r="O11" s="196">
        <v>0.96</v>
      </c>
      <c r="P11" s="196">
        <v>2.36</v>
      </c>
      <c r="Q11" s="196">
        <v>2.17</v>
      </c>
      <c r="R11" s="196">
        <v>4.03</v>
      </c>
      <c r="S11" s="196">
        <v>3.33</v>
      </c>
      <c r="T11" s="196">
        <v>0</v>
      </c>
      <c r="U11" s="196">
        <v>10.96</v>
      </c>
      <c r="V11" s="196">
        <v>1.9</v>
      </c>
      <c r="W11" s="196">
        <v>4.09</v>
      </c>
      <c r="X11" s="196">
        <v>14.38</v>
      </c>
      <c r="Y11" s="196">
        <v>0</v>
      </c>
      <c r="Z11" s="196">
        <v>35.090000000000003</v>
      </c>
      <c r="AA11" s="196">
        <v>11.37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7.73</v>
      </c>
      <c r="AS11" s="196">
        <v>18.100000000000001</v>
      </c>
      <c r="AT11" s="196">
        <v>17.82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77.66</v>
      </c>
      <c r="L12" s="196">
        <v>19.440000000000001</v>
      </c>
      <c r="M12" s="196">
        <v>0</v>
      </c>
      <c r="N12" s="196">
        <v>1.1499999999999999</v>
      </c>
      <c r="O12" s="196">
        <v>0.96</v>
      </c>
      <c r="P12" s="196">
        <v>2.36</v>
      </c>
      <c r="Q12" s="196">
        <v>2.17</v>
      </c>
      <c r="R12" s="196">
        <v>4.03</v>
      </c>
      <c r="S12" s="196">
        <v>3.33</v>
      </c>
      <c r="T12" s="196">
        <v>0</v>
      </c>
      <c r="U12" s="196">
        <v>10.96</v>
      </c>
      <c r="V12" s="196">
        <v>1.9</v>
      </c>
      <c r="W12" s="196">
        <v>4.09</v>
      </c>
      <c r="X12" s="196">
        <v>14.38</v>
      </c>
      <c r="Y12" s="196">
        <v>0</v>
      </c>
      <c r="Z12" s="196">
        <v>35.090000000000003</v>
      </c>
      <c r="AA12" s="196">
        <v>11.37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7.73</v>
      </c>
      <c r="AS12" s="196">
        <v>18.100000000000001</v>
      </c>
      <c r="AT12" s="196">
        <v>17.82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77.66</v>
      </c>
      <c r="L13" s="196">
        <v>19.440000000000001</v>
      </c>
      <c r="M13" s="196">
        <v>0</v>
      </c>
      <c r="N13" s="196">
        <v>1.1499999999999999</v>
      </c>
      <c r="O13" s="196">
        <v>0.96</v>
      </c>
      <c r="P13" s="196">
        <v>2.36</v>
      </c>
      <c r="Q13" s="196">
        <v>2.17</v>
      </c>
      <c r="R13" s="196">
        <v>4.03</v>
      </c>
      <c r="S13" s="196">
        <v>3.33</v>
      </c>
      <c r="T13" s="196">
        <v>0</v>
      </c>
      <c r="U13" s="196">
        <v>10.96</v>
      </c>
      <c r="V13" s="196">
        <v>1.9</v>
      </c>
      <c r="W13" s="196">
        <v>4.09</v>
      </c>
      <c r="X13" s="196">
        <v>14.38</v>
      </c>
      <c r="Y13" s="196">
        <v>0</v>
      </c>
      <c r="Z13" s="196">
        <v>35.090000000000003</v>
      </c>
      <c r="AA13" s="196">
        <v>11.37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7.73</v>
      </c>
      <c r="AS13" s="196">
        <v>18.100000000000001</v>
      </c>
      <c r="AT13" s="196">
        <v>17.82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77.66</v>
      </c>
      <c r="L14" s="196">
        <v>19.440000000000001</v>
      </c>
      <c r="M14" s="196">
        <v>0</v>
      </c>
      <c r="N14" s="196">
        <v>1.1499999999999999</v>
      </c>
      <c r="O14" s="196">
        <v>0.96</v>
      </c>
      <c r="P14" s="196">
        <v>2.36</v>
      </c>
      <c r="Q14" s="196">
        <v>2.17</v>
      </c>
      <c r="R14" s="196">
        <v>4.03</v>
      </c>
      <c r="S14" s="196">
        <v>3.33</v>
      </c>
      <c r="T14" s="196">
        <v>0</v>
      </c>
      <c r="U14" s="196">
        <v>10.96</v>
      </c>
      <c r="V14" s="196">
        <v>1.9</v>
      </c>
      <c r="W14" s="196">
        <v>4.09</v>
      </c>
      <c r="X14" s="196">
        <v>14.38</v>
      </c>
      <c r="Y14" s="196">
        <v>0</v>
      </c>
      <c r="Z14" s="196">
        <v>35.090000000000003</v>
      </c>
      <c r="AA14" s="196">
        <v>11.37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7.73</v>
      </c>
      <c r="AS14" s="196">
        <v>18.100000000000001</v>
      </c>
      <c r="AT14" s="196">
        <v>17.82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77.66</v>
      </c>
      <c r="L15" s="196">
        <v>19.440000000000001</v>
      </c>
      <c r="M15" s="196">
        <v>0</v>
      </c>
      <c r="N15" s="196">
        <v>1.1499999999999999</v>
      </c>
      <c r="O15" s="196">
        <v>0.96</v>
      </c>
      <c r="P15" s="196">
        <v>2.36</v>
      </c>
      <c r="Q15" s="196">
        <v>2.17</v>
      </c>
      <c r="R15" s="196">
        <v>4.03</v>
      </c>
      <c r="S15" s="196">
        <v>3.33</v>
      </c>
      <c r="T15" s="196">
        <v>0</v>
      </c>
      <c r="U15" s="196">
        <v>10.96</v>
      </c>
      <c r="V15" s="196">
        <v>1.9</v>
      </c>
      <c r="W15" s="196">
        <v>4.09</v>
      </c>
      <c r="X15" s="196">
        <v>14.38</v>
      </c>
      <c r="Y15" s="196">
        <v>0</v>
      </c>
      <c r="Z15" s="196">
        <v>35.090000000000003</v>
      </c>
      <c r="AA15" s="196">
        <v>11.37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7.73</v>
      </c>
      <c r="AS15" s="196">
        <v>18.100000000000001</v>
      </c>
      <c r="AT15" s="196">
        <v>17.82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77.66</v>
      </c>
      <c r="L16" s="196">
        <v>19.440000000000001</v>
      </c>
      <c r="M16" s="196">
        <v>0</v>
      </c>
      <c r="N16" s="196">
        <v>1.1499999999999999</v>
      </c>
      <c r="O16" s="196">
        <v>0.96</v>
      </c>
      <c r="P16" s="196">
        <v>2.36</v>
      </c>
      <c r="Q16" s="196">
        <v>2.17</v>
      </c>
      <c r="R16" s="196">
        <v>4.03</v>
      </c>
      <c r="S16" s="196">
        <v>3.33</v>
      </c>
      <c r="T16" s="196">
        <v>0</v>
      </c>
      <c r="U16" s="196">
        <v>10.96</v>
      </c>
      <c r="V16" s="196">
        <v>1.9</v>
      </c>
      <c r="W16" s="196">
        <v>4.09</v>
      </c>
      <c r="X16" s="196">
        <v>14.38</v>
      </c>
      <c r="Y16" s="196">
        <v>0</v>
      </c>
      <c r="Z16" s="196">
        <v>35.090000000000003</v>
      </c>
      <c r="AA16" s="196">
        <v>11.37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7.73</v>
      </c>
      <c r="AS16" s="196">
        <v>18.100000000000001</v>
      </c>
      <c r="AT16" s="196">
        <v>17.82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77.66</v>
      </c>
      <c r="L17" s="196">
        <v>19.440000000000001</v>
      </c>
      <c r="M17" s="196">
        <v>0</v>
      </c>
      <c r="N17" s="196">
        <v>1.1499999999999999</v>
      </c>
      <c r="O17" s="196">
        <v>0.96</v>
      </c>
      <c r="P17" s="196">
        <v>2.36</v>
      </c>
      <c r="Q17" s="196">
        <v>2.17</v>
      </c>
      <c r="R17" s="196">
        <v>4.03</v>
      </c>
      <c r="S17" s="196">
        <v>3.33</v>
      </c>
      <c r="T17" s="196">
        <v>0</v>
      </c>
      <c r="U17" s="196">
        <v>10.96</v>
      </c>
      <c r="V17" s="196">
        <v>1.9</v>
      </c>
      <c r="W17" s="196">
        <v>4.09</v>
      </c>
      <c r="X17" s="196">
        <v>14.38</v>
      </c>
      <c r="Y17" s="196">
        <v>0</v>
      </c>
      <c r="Z17" s="196">
        <v>35.090000000000003</v>
      </c>
      <c r="AA17" s="196">
        <v>11.37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7.73</v>
      </c>
      <c r="AS17" s="196">
        <v>18.100000000000001</v>
      </c>
      <c r="AT17" s="196">
        <v>17.82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77.66</v>
      </c>
      <c r="L18" s="196">
        <v>19.440000000000001</v>
      </c>
      <c r="M18" s="196">
        <v>0</v>
      </c>
      <c r="N18" s="196">
        <v>1.1499999999999999</v>
      </c>
      <c r="O18" s="196">
        <v>0.96</v>
      </c>
      <c r="P18" s="196">
        <v>2.36</v>
      </c>
      <c r="Q18" s="196">
        <v>2.17</v>
      </c>
      <c r="R18" s="196">
        <v>4.03</v>
      </c>
      <c r="S18" s="196">
        <v>3.33</v>
      </c>
      <c r="T18" s="196">
        <v>0</v>
      </c>
      <c r="U18" s="196">
        <v>10.96</v>
      </c>
      <c r="V18" s="196">
        <v>1.9</v>
      </c>
      <c r="W18" s="196">
        <v>4.09</v>
      </c>
      <c r="X18" s="196">
        <v>14.38</v>
      </c>
      <c r="Y18" s="196">
        <v>0</v>
      </c>
      <c r="Z18" s="196">
        <v>35.090000000000003</v>
      </c>
      <c r="AA18" s="196">
        <v>11.37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7.73</v>
      </c>
      <c r="AS18" s="196">
        <v>18.100000000000001</v>
      </c>
      <c r="AT18" s="196">
        <v>17.82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77.66</v>
      </c>
      <c r="L19" s="196">
        <v>19.440000000000001</v>
      </c>
      <c r="M19" s="196">
        <v>0</v>
      </c>
      <c r="N19" s="196">
        <v>1.1499999999999999</v>
      </c>
      <c r="O19" s="196">
        <v>0.96</v>
      </c>
      <c r="P19" s="196">
        <v>2.36</v>
      </c>
      <c r="Q19" s="196">
        <v>2.17</v>
      </c>
      <c r="R19" s="196">
        <v>4.03</v>
      </c>
      <c r="S19" s="196">
        <v>3.33</v>
      </c>
      <c r="T19" s="196">
        <v>0</v>
      </c>
      <c r="U19" s="196">
        <v>10.96</v>
      </c>
      <c r="V19" s="196">
        <v>1.9</v>
      </c>
      <c r="W19" s="196">
        <v>4.09</v>
      </c>
      <c r="X19" s="196">
        <v>14.38</v>
      </c>
      <c r="Y19" s="196">
        <v>0</v>
      </c>
      <c r="Z19" s="196">
        <v>35.090000000000003</v>
      </c>
      <c r="AA19" s="196">
        <v>11.37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7.73</v>
      </c>
      <c r="AS19" s="196">
        <v>18.100000000000001</v>
      </c>
      <c r="AT19" s="196">
        <v>17.82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77.66</v>
      </c>
      <c r="L20" s="196">
        <v>19.440000000000001</v>
      </c>
      <c r="M20" s="196">
        <v>0</v>
      </c>
      <c r="N20" s="196">
        <v>1.1499999999999999</v>
      </c>
      <c r="O20" s="196">
        <v>0.96</v>
      </c>
      <c r="P20" s="196">
        <v>2.36</v>
      </c>
      <c r="Q20" s="196">
        <v>2.17</v>
      </c>
      <c r="R20" s="196">
        <v>4.03</v>
      </c>
      <c r="S20" s="196">
        <v>3.33</v>
      </c>
      <c r="T20" s="196">
        <v>0</v>
      </c>
      <c r="U20" s="196">
        <v>10.96</v>
      </c>
      <c r="V20" s="196">
        <v>1.9</v>
      </c>
      <c r="W20" s="196">
        <v>4.09</v>
      </c>
      <c r="X20" s="196">
        <v>14.38</v>
      </c>
      <c r="Y20" s="196">
        <v>0</v>
      </c>
      <c r="Z20" s="196">
        <v>35.090000000000003</v>
      </c>
      <c r="AA20" s="196">
        <v>11.37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7.73</v>
      </c>
      <c r="AS20" s="196">
        <v>18.100000000000001</v>
      </c>
      <c r="AT20" s="196">
        <v>17.82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77.66</v>
      </c>
      <c r="L21" s="196">
        <v>19.440000000000001</v>
      </c>
      <c r="M21" s="196">
        <v>0</v>
      </c>
      <c r="N21" s="196">
        <v>1.1499999999999999</v>
      </c>
      <c r="O21" s="196">
        <v>0.96</v>
      </c>
      <c r="P21" s="196">
        <v>2.36</v>
      </c>
      <c r="Q21" s="196">
        <v>2.17</v>
      </c>
      <c r="R21" s="196">
        <v>4.03</v>
      </c>
      <c r="S21" s="196">
        <v>3.33</v>
      </c>
      <c r="T21" s="196">
        <v>0</v>
      </c>
      <c r="U21" s="196">
        <v>10.96</v>
      </c>
      <c r="V21" s="196">
        <v>1.9</v>
      </c>
      <c r="W21" s="196">
        <v>4.09</v>
      </c>
      <c r="X21" s="196">
        <v>14.38</v>
      </c>
      <c r="Y21" s="196">
        <v>0</v>
      </c>
      <c r="Z21" s="196">
        <v>35.090000000000003</v>
      </c>
      <c r="AA21" s="196">
        <v>11.37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7.73</v>
      </c>
      <c r="AS21" s="196">
        <v>18.100000000000001</v>
      </c>
      <c r="AT21" s="196">
        <v>17.82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77.66</v>
      </c>
      <c r="L22" s="196">
        <v>19.440000000000001</v>
      </c>
      <c r="M22" s="196">
        <v>0</v>
      </c>
      <c r="N22" s="196">
        <v>1.1499999999999999</v>
      </c>
      <c r="O22" s="196">
        <v>0.96</v>
      </c>
      <c r="P22" s="196">
        <v>2.36</v>
      </c>
      <c r="Q22" s="196">
        <v>2.17</v>
      </c>
      <c r="R22" s="196">
        <v>4.03</v>
      </c>
      <c r="S22" s="196">
        <v>3.33</v>
      </c>
      <c r="T22" s="196">
        <v>0</v>
      </c>
      <c r="U22" s="196">
        <v>10.96</v>
      </c>
      <c r="V22" s="196">
        <v>1.9</v>
      </c>
      <c r="W22" s="196">
        <v>4.09</v>
      </c>
      <c r="X22" s="196">
        <v>14.38</v>
      </c>
      <c r="Y22" s="196">
        <v>0</v>
      </c>
      <c r="Z22" s="196">
        <v>35.090000000000003</v>
      </c>
      <c r="AA22" s="196">
        <v>11.37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7.73</v>
      </c>
      <c r="AS22" s="196">
        <v>18.100000000000001</v>
      </c>
      <c r="AT22" s="196">
        <v>17.82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77.66</v>
      </c>
      <c r="L23" s="196">
        <v>19.440000000000001</v>
      </c>
      <c r="M23" s="196">
        <v>0</v>
      </c>
      <c r="N23" s="196">
        <v>1.1499999999999999</v>
      </c>
      <c r="O23" s="196">
        <v>0.96</v>
      </c>
      <c r="P23" s="196">
        <v>2.36</v>
      </c>
      <c r="Q23" s="196">
        <v>2.17</v>
      </c>
      <c r="R23" s="196">
        <v>4.03</v>
      </c>
      <c r="S23" s="196">
        <v>3.33</v>
      </c>
      <c r="T23" s="196">
        <v>0</v>
      </c>
      <c r="U23" s="196">
        <v>10.96</v>
      </c>
      <c r="V23" s="196">
        <v>1.9</v>
      </c>
      <c r="W23" s="196">
        <v>4.09</v>
      </c>
      <c r="X23" s="196">
        <v>14.38</v>
      </c>
      <c r="Y23" s="196">
        <v>0</v>
      </c>
      <c r="Z23" s="196">
        <v>35.090000000000003</v>
      </c>
      <c r="AA23" s="196">
        <v>11.37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43.39</v>
      </c>
      <c r="AH23" s="196">
        <v>0</v>
      </c>
      <c r="AI23" s="196">
        <v>10.45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7.73</v>
      </c>
      <c r="AS23" s="196">
        <v>18.100000000000001</v>
      </c>
      <c r="AT23" s="196">
        <v>17.82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77.66</v>
      </c>
      <c r="L24" s="196">
        <v>19.440000000000001</v>
      </c>
      <c r="M24" s="196">
        <v>0</v>
      </c>
      <c r="N24" s="196">
        <v>1.1499999999999999</v>
      </c>
      <c r="O24" s="196">
        <v>4.43</v>
      </c>
      <c r="P24" s="196">
        <v>2.36</v>
      </c>
      <c r="Q24" s="196">
        <v>2.17</v>
      </c>
      <c r="R24" s="196">
        <v>4.03</v>
      </c>
      <c r="S24" s="196">
        <v>3.33</v>
      </c>
      <c r="T24" s="196">
        <v>0</v>
      </c>
      <c r="U24" s="196">
        <v>10.96</v>
      </c>
      <c r="V24" s="196">
        <v>1.9</v>
      </c>
      <c r="W24" s="196">
        <v>0.45</v>
      </c>
      <c r="X24" s="196">
        <v>1.42</v>
      </c>
      <c r="Y24" s="196">
        <v>0</v>
      </c>
      <c r="Z24" s="196">
        <v>35.090000000000003</v>
      </c>
      <c r="AA24" s="196">
        <v>11.37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43.39</v>
      </c>
      <c r="AH24" s="196">
        <v>0</v>
      </c>
      <c r="AI24" s="196">
        <v>10.45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7.73</v>
      </c>
      <c r="AS24" s="196">
        <v>18.100000000000001</v>
      </c>
      <c r="AT24" s="196">
        <v>17.82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77.66</v>
      </c>
      <c r="L25" s="196">
        <v>19.440000000000001</v>
      </c>
      <c r="M25" s="196">
        <v>0</v>
      </c>
      <c r="N25" s="196">
        <v>1.1499999999999999</v>
      </c>
      <c r="O25" s="196">
        <v>0.96</v>
      </c>
      <c r="P25" s="196">
        <v>2.36</v>
      </c>
      <c r="Q25" s="196">
        <v>2.17</v>
      </c>
      <c r="R25" s="196">
        <v>4.03</v>
      </c>
      <c r="S25" s="196">
        <v>3.33</v>
      </c>
      <c r="T25" s="196">
        <v>0</v>
      </c>
      <c r="U25" s="196">
        <v>10.96</v>
      </c>
      <c r="V25" s="196">
        <v>1.9</v>
      </c>
      <c r="W25" s="196">
        <v>0.45</v>
      </c>
      <c r="X25" s="196">
        <v>1.42</v>
      </c>
      <c r="Y25" s="196">
        <v>0</v>
      </c>
      <c r="Z25" s="196">
        <v>35.090000000000003</v>
      </c>
      <c r="AA25" s="196">
        <v>11.37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7.73</v>
      </c>
      <c r="AS25" s="196">
        <v>18.100000000000001</v>
      </c>
      <c r="AT25" s="196">
        <v>17.82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38.22</v>
      </c>
      <c r="L26" s="196">
        <v>1.65</v>
      </c>
      <c r="M26" s="196">
        <v>0</v>
      </c>
      <c r="N26" s="196">
        <v>1.1499999999999999</v>
      </c>
      <c r="O26" s="196">
        <v>0.96</v>
      </c>
      <c r="P26" s="196">
        <v>2.36</v>
      </c>
      <c r="Q26" s="196">
        <v>0.21</v>
      </c>
      <c r="R26" s="196">
        <v>1.34</v>
      </c>
      <c r="S26" s="196">
        <v>0.25</v>
      </c>
      <c r="T26" s="196">
        <v>0</v>
      </c>
      <c r="U26" s="196">
        <v>10.96</v>
      </c>
      <c r="V26" s="196">
        <v>0.75</v>
      </c>
      <c r="W26" s="196">
        <v>0.45</v>
      </c>
      <c r="X26" s="196">
        <v>1.42</v>
      </c>
      <c r="Y26" s="196">
        <v>0</v>
      </c>
      <c r="Z26" s="196">
        <v>2.69</v>
      </c>
      <c r="AA26" s="196">
        <v>0.87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7.73</v>
      </c>
      <c r="AS26" s="196">
        <v>18.100000000000001</v>
      </c>
      <c r="AT26" s="196">
        <v>17.82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6.21</v>
      </c>
      <c r="L27" s="196">
        <v>1.65</v>
      </c>
      <c r="M27" s="196">
        <v>0</v>
      </c>
      <c r="N27" s="196">
        <v>1.1499999999999999</v>
      </c>
      <c r="O27" s="196">
        <v>0.96</v>
      </c>
      <c r="P27" s="196">
        <v>2.36</v>
      </c>
      <c r="Q27" s="196">
        <v>1.62</v>
      </c>
      <c r="R27" s="196">
        <v>0.41</v>
      </c>
      <c r="S27" s="196">
        <v>0.9</v>
      </c>
      <c r="T27" s="196">
        <v>0</v>
      </c>
      <c r="U27" s="196">
        <v>10.96</v>
      </c>
      <c r="V27" s="196">
        <v>0.2</v>
      </c>
      <c r="W27" s="196">
        <v>0.45</v>
      </c>
      <c r="X27" s="196">
        <v>1.42</v>
      </c>
      <c r="Y27" s="196">
        <v>0</v>
      </c>
      <c r="Z27" s="196">
        <v>2.69</v>
      </c>
      <c r="AA27" s="196">
        <v>0.87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7.73</v>
      </c>
      <c r="AS27" s="196">
        <v>18.100000000000001</v>
      </c>
      <c r="AT27" s="196">
        <v>17.82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6.21</v>
      </c>
      <c r="L28" s="196">
        <v>1.65</v>
      </c>
      <c r="M28" s="196">
        <v>0</v>
      </c>
      <c r="N28" s="196">
        <v>1.1499999999999999</v>
      </c>
      <c r="O28" s="196">
        <v>0.96</v>
      </c>
      <c r="P28" s="196">
        <v>2.36</v>
      </c>
      <c r="Q28" s="196">
        <v>0.48</v>
      </c>
      <c r="R28" s="196">
        <v>0.41</v>
      </c>
      <c r="S28" s="196">
        <v>0.25</v>
      </c>
      <c r="T28" s="196">
        <v>0</v>
      </c>
      <c r="U28" s="196">
        <v>10.96</v>
      </c>
      <c r="V28" s="196">
        <v>0.2</v>
      </c>
      <c r="W28" s="196">
        <v>0.45</v>
      </c>
      <c r="X28" s="196">
        <v>1.42</v>
      </c>
      <c r="Y28" s="196">
        <v>0</v>
      </c>
      <c r="Z28" s="196">
        <v>2.69</v>
      </c>
      <c r="AA28" s="196">
        <v>0.87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7.73</v>
      </c>
      <c r="AS28" s="196">
        <v>18.100000000000001</v>
      </c>
      <c r="AT28" s="196">
        <v>17.82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6.21</v>
      </c>
      <c r="L29" s="196">
        <v>1.65</v>
      </c>
      <c r="M29" s="196">
        <v>0</v>
      </c>
      <c r="N29" s="196">
        <v>1.1499999999999999</v>
      </c>
      <c r="O29" s="196">
        <v>0.96</v>
      </c>
      <c r="P29" s="196">
        <v>2.36</v>
      </c>
      <c r="Q29" s="196">
        <v>0.21</v>
      </c>
      <c r="R29" s="196">
        <v>0.41</v>
      </c>
      <c r="S29" s="196">
        <v>0.25</v>
      </c>
      <c r="T29" s="196">
        <v>0</v>
      </c>
      <c r="U29" s="196">
        <v>10.96</v>
      </c>
      <c r="V29" s="196">
        <v>0.2</v>
      </c>
      <c r="W29" s="196">
        <v>0.45</v>
      </c>
      <c r="X29" s="196">
        <v>1.42</v>
      </c>
      <c r="Y29" s="196">
        <v>0</v>
      </c>
      <c r="Z29" s="196">
        <v>2.69</v>
      </c>
      <c r="AA29" s="196">
        <v>0.87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7.73</v>
      </c>
      <c r="AS29" s="196">
        <v>18.100000000000001</v>
      </c>
      <c r="AT29" s="196">
        <v>17.82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6.2</v>
      </c>
      <c r="L30" s="196">
        <v>1.65</v>
      </c>
      <c r="M30" s="196">
        <v>0</v>
      </c>
      <c r="N30" s="196">
        <v>1.1499999999999999</v>
      </c>
      <c r="O30" s="196">
        <v>0.96</v>
      </c>
      <c r="P30" s="196">
        <v>2.36</v>
      </c>
      <c r="Q30" s="196">
        <v>0.21</v>
      </c>
      <c r="R30" s="196">
        <v>0.41</v>
      </c>
      <c r="S30" s="196">
        <v>0.25</v>
      </c>
      <c r="T30" s="196">
        <v>0</v>
      </c>
      <c r="U30" s="196">
        <v>10.96</v>
      </c>
      <c r="V30" s="196">
        <v>0.2</v>
      </c>
      <c r="W30" s="196">
        <v>0.45</v>
      </c>
      <c r="X30" s="196">
        <v>1.42</v>
      </c>
      <c r="Y30" s="196">
        <v>0</v>
      </c>
      <c r="Z30" s="196">
        <v>2.69</v>
      </c>
      <c r="AA30" s="196">
        <v>0.87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7.73</v>
      </c>
      <c r="AS30" s="196">
        <v>18.100000000000001</v>
      </c>
      <c r="AT30" s="196">
        <v>17.82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6.2</v>
      </c>
      <c r="L31" s="196">
        <v>1.65</v>
      </c>
      <c r="M31" s="196">
        <v>0</v>
      </c>
      <c r="N31" s="196">
        <v>1.1499999999999999</v>
      </c>
      <c r="O31" s="196">
        <v>0.96</v>
      </c>
      <c r="P31" s="196">
        <v>2.36</v>
      </c>
      <c r="Q31" s="196">
        <v>0.21</v>
      </c>
      <c r="R31" s="196">
        <v>0.41</v>
      </c>
      <c r="S31" s="196">
        <v>0.25</v>
      </c>
      <c r="T31" s="196">
        <v>0</v>
      </c>
      <c r="U31" s="196">
        <v>10.96</v>
      </c>
      <c r="V31" s="196">
        <v>0.2</v>
      </c>
      <c r="W31" s="196">
        <v>0.45</v>
      </c>
      <c r="X31" s="196">
        <v>1.42</v>
      </c>
      <c r="Y31" s="196">
        <v>0</v>
      </c>
      <c r="Z31" s="196">
        <v>2.69</v>
      </c>
      <c r="AA31" s="196">
        <v>0.87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7.73</v>
      </c>
      <c r="AS31" s="196">
        <v>18.100000000000001</v>
      </c>
      <c r="AT31" s="196">
        <v>17.82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6.2</v>
      </c>
      <c r="L32" s="196">
        <v>1.65</v>
      </c>
      <c r="M32" s="196">
        <v>0</v>
      </c>
      <c r="N32" s="196">
        <v>1.1499999999999999</v>
      </c>
      <c r="O32" s="196">
        <v>0.96</v>
      </c>
      <c r="P32" s="196">
        <v>2.36</v>
      </c>
      <c r="Q32" s="196">
        <v>0.21</v>
      </c>
      <c r="R32" s="196">
        <v>0.41</v>
      </c>
      <c r="S32" s="196">
        <v>0.25</v>
      </c>
      <c r="T32" s="196">
        <v>0</v>
      </c>
      <c r="U32" s="196">
        <v>10.96</v>
      </c>
      <c r="V32" s="196">
        <v>0.2</v>
      </c>
      <c r="W32" s="196">
        <v>0.45</v>
      </c>
      <c r="X32" s="196">
        <v>1.42</v>
      </c>
      <c r="Y32" s="196">
        <v>0</v>
      </c>
      <c r="Z32" s="196">
        <v>2.69</v>
      </c>
      <c r="AA32" s="196">
        <v>0.87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7.73</v>
      </c>
      <c r="AS32" s="196">
        <v>18.100000000000001</v>
      </c>
      <c r="AT32" s="196">
        <v>17.82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6.2</v>
      </c>
      <c r="L33" s="196">
        <v>1.65</v>
      </c>
      <c r="M33" s="196">
        <v>0</v>
      </c>
      <c r="N33" s="196">
        <v>1.1499999999999999</v>
      </c>
      <c r="O33" s="196">
        <v>0.96</v>
      </c>
      <c r="P33" s="196">
        <v>2.36</v>
      </c>
      <c r="Q33" s="196">
        <v>0.21</v>
      </c>
      <c r="R33" s="196">
        <v>0.41</v>
      </c>
      <c r="S33" s="196">
        <v>0.25</v>
      </c>
      <c r="T33" s="196">
        <v>0</v>
      </c>
      <c r="U33" s="196">
        <v>10.96</v>
      </c>
      <c r="V33" s="196">
        <v>0.2</v>
      </c>
      <c r="W33" s="196">
        <v>0.45</v>
      </c>
      <c r="X33" s="196">
        <v>1.42</v>
      </c>
      <c r="Y33" s="196">
        <v>0</v>
      </c>
      <c r="Z33" s="196">
        <v>2.69</v>
      </c>
      <c r="AA33" s="196">
        <v>0.87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7.73</v>
      </c>
      <c r="AS33" s="196">
        <v>18.100000000000001</v>
      </c>
      <c r="AT33" s="196">
        <v>17.82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6.2</v>
      </c>
      <c r="L34" s="196">
        <v>1.65</v>
      </c>
      <c r="M34" s="196">
        <v>0</v>
      </c>
      <c r="N34" s="196">
        <v>1.1499999999999999</v>
      </c>
      <c r="O34" s="196">
        <v>0.96</v>
      </c>
      <c r="P34" s="196">
        <v>2.36</v>
      </c>
      <c r="Q34" s="196">
        <v>0.21</v>
      </c>
      <c r="R34" s="196">
        <v>0.41</v>
      </c>
      <c r="S34" s="196">
        <v>0.25</v>
      </c>
      <c r="T34" s="196">
        <v>0</v>
      </c>
      <c r="U34" s="196">
        <v>10.96</v>
      </c>
      <c r="V34" s="196">
        <v>0.2</v>
      </c>
      <c r="W34" s="196">
        <v>0.45</v>
      </c>
      <c r="X34" s="196">
        <v>1.42</v>
      </c>
      <c r="Y34" s="196">
        <v>0</v>
      </c>
      <c r="Z34" s="196">
        <v>2.69</v>
      </c>
      <c r="AA34" s="196">
        <v>0.87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7.73</v>
      </c>
      <c r="AS34" s="196">
        <v>18.100000000000001</v>
      </c>
      <c r="AT34" s="196">
        <v>17.82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6.2</v>
      </c>
      <c r="L35" s="196">
        <v>1.65</v>
      </c>
      <c r="M35" s="196">
        <v>0</v>
      </c>
      <c r="N35" s="196">
        <v>1.1499999999999999</v>
      </c>
      <c r="O35" s="196">
        <v>0.96</v>
      </c>
      <c r="P35" s="196">
        <v>2.36</v>
      </c>
      <c r="Q35" s="196">
        <v>0.21</v>
      </c>
      <c r="R35" s="196">
        <v>0.41</v>
      </c>
      <c r="S35" s="196">
        <v>0.25</v>
      </c>
      <c r="T35" s="196">
        <v>0</v>
      </c>
      <c r="U35" s="196">
        <v>10.96</v>
      </c>
      <c r="V35" s="196">
        <v>0.2</v>
      </c>
      <c r="W35" s="196">
        <v>0.45</v>
      </c>
      <c r="X35" s="196">
        <v>1.42</v>
      </c>
      <c r="Y35" s="196">
        <v>0</v>
      </c>
      <c r="Z35" s="196">
        <v>2.69</v>
      </c>
      <c r="AA35" s="196">
        <v>0.87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7.73</v>
      </c>
      <c r="AS35" s="196">
        <v>18.100000000000001</v>
      </c>
      <c r="AT35" s="196">
        <v>17.82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6.2</v>
      </c>
      <c r="L36" s="196">
        <v>1.65</v>
      </c>
      <c r="M36" s="196">
        <v>0</v>
      </c>
      <c r="N36" s="196">
        <v>1.1499999999999999</v>
      </c>
      <c r="O36" s="196">
        <v>0.96</v>
      </c>
      <c r="P36" s="196">
        <v>2.36</v>
      </c>
      <c r="Q36" s="196">
        <v>0.21</v>
      </c>
      <c r="R36" s="196">
        <v>0.41</v>
      </c>
      <c r="S36" s="196">
        <v>0.25</v>
      </c>
      <c r="T36" s="196">
        <v>0</v>
      </c>
      <c r="U36" s="196">
        <v>10.96</v>
      </c>
      <c r="V36" s="196">
        <v>0.2</v>
      </c>
      <c r="W36" s="196">
        <v>0.45</v>
      </c>
      <c r="X36" s="196">
        <v>1.42</v>
      </c>
      <c r="Y36" s="196">
        <v>0</v>
      </c>
      <c r="Z36" s="196">
        <v>2.69</v>
      </c>
      <c r="AA36" s="196">
        <v>0.87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7.73</v>
      </c>
      <c r="AS36" s="196">
        <v>18.100000000000001</v>
      </c>
      <c r="AT36" s="196">
        <v>17.82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6.2</v>
      </c>
      <c r="L37" s="196">
        <v>1.65</v>
      </c>
      <c r="M37" s="196">
        <v>0</v>
      </c>
      <c r="N37" s="196">
        <v>1.1499999999999999</v>
      </c>
      <c r="O37" s="196">
        <v>0.96</v>
      </c>
      <c r="P37" s="196">
        <v>2.36</v>
      </c>
      <c r="Q37" s="196">
        <v>0.21</v>
      </c>
      <c r="R37" s="196">
        <v>0.41</v>
      </c>
      <c r="S37" s="196">
        <v>0.25</v>
      </c>
      <c r="T37" s="196">
        <v>0</v>
      </c>
      <c r="U37" s="196">
        <v>10.96</v>
      </c>
      <c r="V37" s="196">
        <v>0.2</v>
      </c>
      <c r="W37" s="196">
        <v>0.45</v>
      </c>
      <c r="X37" s="196">
        <v>1.42</v>
      </c>
      <c r="Y37" s="196">
        <v>0</v>
      </c>
      <c r="Z37" s="196">
        <v>2.69</v>
      </c>
      <c r="AA37" s="196">
        <v>0.87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7.73</v>
      </c>
      <c r="AS37" s="196">
        <v>18.100000000000001</v>
      </c>
      <c r="AT37" s="196">
        <v>17.82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6.2</v>
      </c>
      <c r="L38" s="196">
        <v>1.65</v>
      </c>
      <c r="M38" s="196">
        <v>0</v>
      </c>
      <c r="N38" s="196">
        <v>1.1499999999999999</v>
      </c>
      <c r="O38" s="196">
        <v>0.96</v>
      </c>
      <c r="P38" s="196">
        <v>2.36</v>
      </c>
      <c r="Q38" s="196">
        <v>0.21</v>
      </c>
      <c r="R38" s="196">
        <v>0.41</v>
      </c>
      <c r="S38" s="196">
        <v>0.25</v>
      </c>
      <c r="T38" s="196">
        <v>0</v>
      </c>
      <c r="U38" s="196">
        <v>10.96</v>
      </c>
      <c r="V38" s="196">
        <v>0.2</v>
      </c>
      <c r="W38" s="196">
        <v>0.45</v>
      </c>
      <c r="X38" s="196">
        <v>1.42</v>
      </c>
      <c r="Y38" s="196">
        <v>0</v>
      </c>
      <c r="Z38" s="196">
        <v>2.69</v>
      </c>
      <c r="AA38" s="196">
        <v>0.87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7.73</v>
      </c>
      <c r="AS38" s="196">
        <v>18.100000000000001</v>
      </c>
      <c r="AT38" s="196">
        <v>17.82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6.2</v>
      </c>
      <c r="L39" s="196">
        <v>1.65</v>
      </c>
      <c r="M39" s="196">
        <v>0</v>
      </c>
      <c r="N39" s="196">
        <v>1.1499999999999999</v>
      </c>
      <c r="O39" s="196">
        <v>0.96</v>
      </c>
      <c r="P39" s="196">
        <v>2.36</v>
      </c>
      <c r="Q39" s="196">
        <v>0.21</v>
      </c>
      <c r="R39" s="196">
        <v>0.41</v>
      </c>
      <c r="S39" s="196">
        <v>0.25</v>
      </c>
      <c r="T39" s="196">
        <v>0</v>
      </c>
      <c r="U39" s="196">
        <v>10.96</v>
      </c>
      <c r="V39" s="196">
        <v>0.2</v>
      </c>
      <c r="W39" s="196">
        <v>0.45</v>
      </c>
      <c r="X39" s="196">
        <v>1.42</v>
      </c>
      <c r="Y39" s="196">
        <v>0</v>
      </c>
      <c r="Z39" s="196">
        <v>2.69</v>
      </c>
      <c r="AA39" s="196">
        <v>0.87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7.73</v>
      </c>
      <c r="AS39" s="196">
        <v>18.100000000000001</v>
      </c>
      <c r="AT39" s="196">
        <v>17.82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6.2</v>
      </c>
      <c r="L40" s="196">
        <v>1.65</v>
      </c>
      <c r="M40" s="196">
        <v>0</v>
      </c>
      <c r="N40" s="196">
        <v>1.1499999999999999</v>
      </c>
      <c r="O40" s="196">
        <v>0.96</v>
      </c>
      <c r="P40" s="196">
        <v>2.36</v>
      </c>
      <c r="Q40" s="196">
        <v>0.21</v>
      </c>
      <c r="R40" s="196">
        <v>0.41</v>
      </c>
      <c r="S40" s="196">
        <v>0.25</v>
      </c>
      <c r="T40" s="196">
        <v>0</v>
      </c>
      <c r="U40" s="196">
        <v>10.96</v>
      </c>
      <c r="V40" s="196">
        <v>0.2</v>
      </c>
      <c r="W40" s="196">
        <v>0.45</v>
      </c>
      <c r="X40" s="196">
        <v>1.42</v>
      </c>
      <c r="Y40" s="196">
        <v>0</v>
      </c>
      <c r="Z40" s="196">
        <v>2.69</v>
      </c>
      <c r="AA40" s="196">
        <v>0.87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7.73</v>
      </c>
      <c r="AS40" s="196">
        <v>18.100000000000001</v>
      </c>
      <c r="AT40" s="196">
        <v>17.82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6.2</v>
      </c>
      <c r="L41" s="196">
        <v>1.65</v>
      </c>
      <c r="M41" s="196">
        <v>0</v>
      </c>
      <c r="N41" s="196">
        <v>1.1499999999999999</v>
      </c>
      <c r="O41" s="196">
        <v>0.96</v>
      </c>
      <c r="P41" s="196">
        <v>2.36</v>
      </c>
      <c r="Q41" s="196">
        <v>0.21</v>
      </c>
      <c r="R41" s="196">
        <v>0.41</v>
      </c>
      <c r="S41" s="196">
        <v>0.25</v>
      </c>
      <c r="T41" s="196">
        <v>0</v>
      </c>
      <c r="U41" s="196">
        <v>10.96</v>
      </c>
      <c r="V41" s="196">
        <v>0.2</v>
      </c>
      <c r="W41" s="196">
        <v>0.45</v>
      </c>
      <c r="X41" s="196">
        <v>1.42</v>
      </c>
      <c r="Y41" s="196">
        <v>0</v>
      </c>
      <c r="Z41" s="196">
        <v>2.69</v>
      </c>
      <c r="AA41" s="196">
        <v>0.87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7.73</v>
      </c>
      <c r="AS41" s="196">
        <v>18.100000000000001</v>
      </c>
      <c r="AT41" s="196">
        <v>17.82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6.2</v>
      </c>
      <c r="L42" s="196">
        <v>1.65</v>
      </c>
      <c r="M42" s="196">
        <v>0</v>
      </c>
      <c r="N42" s="196">
        <v>1.1499999999999999</v>
      </c>
      <c r="O42" s="196">
        <v>0.96</v>
      </c>
      <c r="P42" s="196">
        <v>2.36</v>
      </c>
      <c r="Q42" s="196">
        <v>0.21</v>
      </c>
      <c r="R42" s="196">
        <v>0.41</v>
      </c>
      <c r="S42" s="196">
        <v>0.25</v>
      </c>
      <c r="T42" s="196">
        <v>0</v>
      </c>
      <c r="U42" s="196">
        <v>10.96</v>
      </c>
      <c r="V42" s="196">
        <v>0.2</v>
      </c>
      <c r="W42" s="196">
        <v>0.45</v>
      </c>
      <c r="X42" s="196">
        <v>1.42</v>
      </c>
      <c r="Y42" s="196">
        <v>0</v>
      </c>
      <c r="Z42" s="196">
        <v>2.69</v>
      </c>
      <c r="AA42" s="196">
        <v>0.87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7.73</v>
      </c>
      <c r="AS42" s="196">
        <v>18.100000000000001</v>
      </c>
      <c r="AT42" s="196">
        <v>17.82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6.2</v>
      </c>
      <c r="L43" s="196">
        <v>1.65</v>
      </c>
      <c r="M43" s="196">
        <v>0</v>
      </c>
      <c r="N43" s="196">
        <v>1.1499999999999999</v>
      </c>
      <c r="O43" s="196">
        <v>0.96</v>
      </c>
      <c r="P43" s="196">
        <v>2.36</v>
      </c>
      <c r="Q43" s="196">
        <v>0.21</v>
      </c>
      <c r="R43" s="196">
        <v>0.41</v>
      </c>
      <c r="S43" s="196">
        <v>0.25</v>
      </c>
      <c r="T43" s="196">
        <v>0</v>
      </c>
      <c r="U43" s="196">
        <v>10.96</v>
      </c>
      <c r="V43" s="196">
        <v>0.2</v>
      </c>
      <c r="W43" s="196">
        <v>0.45</v>
      </c>
      <c r="X43" s="196">
        <v>1.42</v>
      </c>
      <c r="Y43" s="196">
        <v>0</v>
      </c>
      <c r="Z43" s="196">
        <v>2.69</v>
      </c>
      <c r="AA43" s="196">
        <v>0.87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7.73</v>
      </c>
      <c r="AS43" s="196">
        <v>18.100000000000001</v>
      </c>
      <c r="AT43" s="196">
        <v>17.82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6.2</v>
      </c>
      <c r="L44" s="196">
        <v>1.65</v>
      </c>
      <c r="M44" s="196">
        <v>0</v>
      </c>
      <c r="N44" s="196">
        <v>1.1499999999999999</v>
      </c>
      <c r="O44" s="196">
        <v>0.96</v>
      </c>
      <c r="P44" s="196">
        <v>2.36</v>
      </c>
      <c r="Q44" s="196">
        <v>0.21</v>
      </c>
      <c r="R44" s="196">
        <v>0.41</v>
      </c>
      <c r="S44" s="196">
        <v>0.25</v>
      </c>
      <c r="T44" s="196">
        <v>0</v>
      </c>
      <c r="U44" s="196">
        <v>10.96</v>
      </c>
      <c r="V44" s="196">
        <v>0.2</v>
      </c>
      <c r="W44" s="196">
        <v>0.45</v>
      </c>
      <c r="X44" s="196">
        <v>1.42</v>
      </c>
      <c r="Y44" s="196">
        <v>0</v>
      </c>
      <c r="Z44" s="196">
        <v>2.69</v>
      </c>
      <c r="AA44" s="196">
        <v>0.87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7.73</v>
      </c>
      <c r="AS44" s="196">
        <v>18.100000000000001</v>
      </c>
      <c r="AT44" s="196">
        <v>17.82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6.2</v>
      </c>
      <c r="L45" s="196">
        <v>1.65</v>
      </c>
      <c r="M45" s="196">
        <v>0</v>
      </c>
      <c r="N45" s="196">
        <v>1.1499999999999999</v>
      </c>
      <c r="O45" s="196">
        <v>0.96</v>
      </c>
      <c r="P45" s="196">
        <v>2.36</v>
      </c>
      <c r="Q45" s="196">
        <v>0.21</v>
      </c>
      <c r="R45" s="196">
        <v>0.41</v>
      </c>
      <c r="S45" s="196">
        <v>0.25</v>
      </c>
      <c r="T45" s="196">
        <v>0</v>
      </c>
      <c r="U45" s="196">
        <v>10.96</v>
      </c>
      <c r="V45" s="196">
        <v>0.2</v>
      </c>
      <c r="W45" s="196">
        <v>0.45</v>
      </c>
      <c r="X45" s="196">
        <v>1.42</v>
      </c>
      <c r="Y45" s="196">
        <v>0</v>
      </c>
      <c r="Z45" s="196">
        <v>2.69</v>
      </c>
      <c r="AA45" s="196">
        <v>0.87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7.73</v>
      </c>
      <c r="AS45" s="196">
        <v>18.100000000000001</v>
      </c>
      <c r="AT45" s="196">
        <v>17.82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6.21</v>
      </c>
      <c r="L46" s="196">
        <v>1.65</v>
      </c>
      <c r="M46" s="196">
        <v>0</v>
      </c>
      <c r="N46" s="196">
        <v>1.1499999999999999</v>
      </c>
      <c r="O46" s="196">
        <v>0.96</v>
      </c>
      <c r="P46" s="196">
        <v>2.36</v>
      </c>
      <c r="Q46" s="196">
        <v>0.21</v>
      </c>
      <c r="R46" s="196">
        <v>0.41</v>
      </c>
      <c r="S46" s="196">
        <v>0.25</v>
      </c>
      <c r="T46" s="196">
        <v>0</v>
      </c>
      <c r="U46" s="196">
        <v>10.96</v>
      </c>
      <c r="V46" s="196">
        <v>0.2</v>
      </c>
      <c r="W46" s="196">
        <v>0.45</v>
      </c>
      <c r="X46" s="196">
        <v>1.42</v>
      </c>
      <c r="Y46" s="196">
        <v>0</v>
      </c>
      <c r="Z46" s="196">
        <v>2.69</v>
      </c>
      <c r="AA46" s="196">
        <v>0.87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7.73</v>
      </c>
      <c r="AS46" s="196">
        <v>18.100000000000001</v>
      </c>
      <c r="AT46" s="196">
        <v>17.82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47.84</v>
      </c>
      <c r="L47" s="196">
        <v>1.65</v>
      </c>
      <c r="M47" s="196">
        <v>0</v>
      </c>
      <c r="N47" s="196">
        <v>1.1499999999999999</v>
      </c>
      <c r="O47" s="196">
        <v>0.96</v>
      </c>
      <c r="P47" s="196">
        <v>2.36</v>
      </c>
      <c r="Q47" s="196">
        <v>0.21</v>
      </c>
      <c r="R47" s="196">
        <v>0.41</v>
      </c>
      <c r="S47" s="196">
        <v>0.25</v>
      </c>
      <c r="T47" s="196">
        <v>0</v>
      </c>
      <c r="U47" s="196">
        <v>10.96</v>
      </c>
      <c r="V47" s="196">
        <v>0.2</v>
      </c>
      <c r="W47" s="196">
        <v>0.45</v>
      </c>
      <c r="X47" s="196">
        <v>1.42</v>
      </c>
      <c r="Y47" s="196">
        <v>0</v>
      </c>
      <c r="Z47" s="196">
        <v>2.38</v>
      </c>
      <c r="AA47" s="196">
        <v>0.87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7.73</v>
      </c>
      <c r="AS47" s="196">
        <v>18.100000000000001</v>
      </c>
      <c r="AT47" s="196">
        <v>17.82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28.6</v>
      </c>
      <c r="L48" s="196">
        <v>1.65</v>
      </c>
      <c r="M48" s="196">
        <v>0</v>
      </c>
      <c r="N48" s="196">
        <v>1.1499999999999999</v>
      </c>
      <c r="O48" s="196">
        <v>0.96</v>
      </c>
      <c r="P48" s="196">
        <v>2.36</v>
      </c>
      <c r="Q48" s="196">
        <v>0.21</v>
      </c>
      <c r="R48" s="196">
        <v>0.41</v>
      </c>
      <c r="S48" s="196">
        <v>0.25</v>
      </c>
      <c r="T48" s="196">
        <v>0</v>
      </c>
      <c r="U48" s="196">
        <v>10.96</v>
      </c>
      <c r="V48" s="196">
        <v>0.2</v>
      </c>
      <c r="W48" s="196">
        <v>0.45</v>
      </c>
      <c r="X48" s="196">
        <v>1.42</v>
      </c>
      <c r="Y48" s="196">
        <v>0</v>
      </c>
      <c r="Z48" s="196">
        <v>2.38</v>
      </c>
      <c r="AA48" s="196">
        <v>0.87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7.73</v>
      </c>
      <c r="AS48" s="196">
        <v>18.100000000000001</v>
      </c>
      <c r="AT48" s="196">
        <v>17.82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6.2</v>
      </c>
      <c r="L49" s="196">
        <v>0</v>
      </c>
      <c r="M49" s="196">
        <v>0</v>
      </c>
      <c r="N49" s="196">
        <v>1.1499999999999999</v>
      </c>
      <c r="O49" s="196">
        <v>0.96</v>
      </c>
      <c r="P49" s="196">
        <v>2.36</v>
      </c>
      <c r="Q49" s="196">
        <v>0.21</v>
      </c>
      <c r="R49" s="196">
        <v>0.41</v>
      </c>
      <c r="S49" s="196">
        <v>0.25</v>
      </c>
      <c r="T49" s="196">
        <v>0</v>
      </c>
      <c r="U49" s="196">
        <v>10.96</v>
      </c>
      <c r="V49" s="196">
        <v>0.2</v>
      </c>
      <c r="W49" s="196">
        <v>0.45</v>
      </c>
      <c r="X49" s="196">
        <v>1.42</v>
      </c>
      <c r="Y49" s="196">
        <v>0</v>
      </c>
      <c r="Z49" s="196">
        <v>2.38</v>
      </c>
      <c r="AA49" s="196">
        <v>0.87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7.73</v>
      </c>
      <c r="AS49" s="196">
        <v>18.100000000000001</v>
      </c>
      <c r="AT49" s="196">
        <v>17.82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23.79</v>
      </c>
      <c r="L50" s="196">
        <v>1.1599999999999999</v>
      </c>
      <c r="M50" s="196">
        <v>0</v>
      </c>
      <c r="N50" s="196">
        <v>1.1499999999999999</v>
      </c>
      <c r="O50" s="196">
        <v>0.96</v>
      </c>
      <c r="P50" s="196">
        <v>2.36</v>
      </c>
      <c r="Q50" s="196">
        <v>0.21</v>
      </c>
      <c r="R50" s="196">
        <v>0.41</v>
      </c>
      <c r="S50" s="196">
        <v>0.25</v>
      </c>
      <c r="T50" s="196">
        <v>0</v>
      </c>
      <c r="U50" s="196">
        <v>10.96</v>
      </c>
      <c r="V50" s="196">
        <v>0.2</v>
      </c>
      <c r="W50" s="196">
        <v>0.45</v>
      </c>
      <c r="X50" s="196">
        <v>1.42</v>
      </c>
      <c r="Y50" s="196">
        <v>0</v>
      </c>
      <c r="Z50" s="196">
        <v>2.38</v>
      </c>
      <c r="AA50" s="196">
        <v>0.87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7.73</v>
      </c>
      <c r="AS50" s="196">
        <v>18.100000000000001</v>
      </c>
      <c r="AT50" s="196">
        <v>17.82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6.2</v>
      </c>
      <c r="L51" s="196">
        <v>1.65</v>
      </c>
      <c r="M51" s="196">
        <v>0</v>
      </c>
      <c r="N51" s="196">
        <v>1.1499999999999999</v>
      </c>
      <c r="O51" s="196">
        <v>0.96</v>
      </c>
      <c r="P51" s="196">
        <v>2.36</v>
      </c>
      <c r="Q51" s="196">
        <v>0.21</v>
      </c>
      <c r="R51" s="196">
        <v>0.41</v>
      </c>
      <c r="S51" s="196">
        <v>0.25</v>
      </c>
      <c r="T51" s="196">
        <v>0</v>
      </c>
      <c r="U51" s="196">
        <v>10.96</v>
      </c>
      <c r="V51" s="196">
        <v>0.2</v>
      </c>
      <c r="W51" s="196">
        <v>0.45</v>
      </c>
      <c r="X51" s="196">
        <v>1.42</v>
      </c>
      <c r="Y51" s="196">
        <v>0</v>
      </c>
      <c r="Z51" s="196">
        <v>2.38</v>
      </c>
      <c r="AA51" s="196">
        <v>0.87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7.73</v>
      </c>
      <c r="AS51" s="196">
        <v>18.100000000000001</v>
      </c>
      <c r="AT51" s="196">
        <v>17.82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33.409999999999997</v>
      </c>
      <c r="L52" s="196">
        <v>1.65</v>
      </c>
      <c r="M52" s="196">
        <v>0</v>
      </c>
      <c r="N52" s="196">
        <v>1.1499999999999999</v>
      </c>
      <c r="O52" s="196">
        <v>0.96</v>
      </c>
      <c r="P52" s="196">
        <v>2.36</v>
      </c>
      <c r="Q52" s="196">
        <v>0.21</v>
      </c>
      <c r="R52" s="196">
        <v>0.41</v>
      </c>
      <c r="S52" s="196">
        <v>0.25</v>
      </c>
      <c r="T52" s="196">
        <v>0</v>
      </c>
      <c r="U52" s="196">
        <v>10.96</v>
      </c>
      <c r="V52" s="196">
        <v>0.2</v>
      </c>
      <c r="W52" s="196">
        <v>0.45</v>
      </c>
      <c r="X52" s="196">
        <v>1.42</v>
      </c>
      <c r="Y52" s="196">
        <v>0</v>
      </c>
      <c r="Z52" s="196">
        <v>2.38</v>
      </c>
      <c r="AA52" s="196">
        <v>0.87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7.73</v>
      </c>
      <c r="AS52" s="196">
        <v>18.100000000000001</v>
      </c>
      <c r="AT52" s="196">
        <v>17.82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47.84</v>
      </c>
      <c r="L53" s="196">
        <v>1.65</v>
      </c>
      <c r="M53" s="196">
        <v>0</v>
      </c>
      <c r="N53" s="196">
        <v>1.1499999999999999</v>
      </c>
      <c r="O53" s="196">
        <v>0.96</v>
      </c>
      <c r="P53" s="196">
        <v>2.36</v>
      </c>
      <c r="Q53" s="196">
        <v>0.21</v>
      </c>
      <c r="R53" s="196">
        <v>0.41</v>
      </c>
      <c r="S53" s="196">
        <v>0.25</v>
      </c>
      <c r="T53" s="196">
        <v>0</v>
      </c>
      <c r="U53" s="196">
        <v>10.96</v>
      </c>
      <c r="V53" s="196">
        <v>0.2</v>
      </c>
      <c r="W53" s="196">
        <v>0.45</v>
      </c>
      <c r="X53" s="196">
        <v>1.42</v>
      </c>
      <c r="Y53" s="196">
        <v>0</v>
      </c>
      <c r="Z53" s="196">
        <v>2.38</v>
      </c>
      <c r="AA53" s="196">
        <v>0.87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7.73</v>
      </c>
      <c r="AS53" s="196">
        <v>18.100000000000001</v>
      </c>
      <c r="AT53" s="196">
        <v>17.82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57.46</v>
      </c>
      <c r="L54" s="196">
        <v>1.65</v>
      </c>
      <c r="M54" s="196">
        <v>0</v>
      </c>
      <c r="N54" s="196">
        <v>1.1499999999999999</v>
      </c>
      <c r="O54" s="196">
        <v>0.96</v>
      </c>
      <c r="P54" s="196">
        <v>2.36</v>
      </c>
      <c r="Q54" s="196">
        <v>0.21</v>
      </c>
      <c r="R54" s="196">
        <v>0.41</v>
      </c>
      <c r="S54" s="196">
        <v>0.25</v>
      </c>
      <c r="T54" s="196">
        <v>0</v>
      </c>
      <c r="U54" s="196">
        <v>10.96</v>
      </c>
      <c r="V54" s="196">
        <v>0.2</v>
      </c>
      <c r="W54" s="196">
        <v>0.45</v>
      </c>
      <c r="X54" s="196">
        <v>1.42</v>
      </c>
      <c r="Y54" s="196">
        <v>0</v>
      </c>
      <c r="Z54" s="196">
        <v>2.38</v>
      </c>
      <c r="AA54" s="196">
        <v>0.87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7.73</v>
      </c>
      <c r="AS54" s="196">
        <v>18.100000000000001</v>
      </c>
      <c r="AT54" s="196">
        <v>17.82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74.77</v>
      </c>
      <c r="L55" s="196">
        <v>1.65</v>
      </c>
      <c r="M55" s="196">
        <v>0</v>
      </c>
      <c r="N55" s="196">
        <v>1.1499999999999999</v>
      </c>
      <c r="O55" s="196">
        <v>0.96</v>
      </c>
      <c r="P55" s="196">
        <v>2.36</v>
      </c>
      <c r="Q55" s="196">
        <v>0.21</v>
      </c>
      <c r="R55" s="196">
        <v>0.41</v>
      </c>
      <c r="S55" s="196">
        <v>0.25</v>
      </c>
      <c r="T55" s="196">
        <v>0</v>
      </c>
      <c r="U55" s="196">
        <v>10.96</v>
      </c>
      <c r="V55" s="196">
        <v>0.2</v>
      </c>
      <c r="W55" s="196">
        <v>0.45</v>
      </c>
      <c r="X55" s="196">
        <v>1.42</v>
      </c>
      <c r="Y55" s="196">
        <v>0</v>
      </c>
      <c r="Z55" s="196">
        <v>2.38</v>
      </c>
      <c r="AA55" s="196">
        <v>0.87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7.73</v>
      </c>
      <c r="AS55" s="196">
        <v>18.100000000000001</v>
      </c>
      <c r="AT55" s="196">
        <v>17.82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74.77</v>
      </c>
      <c r="L56" s="196">
        <v>1.65</v>
      </c>
      <c r="M56" s="196">
        <v>0</v>
      </c>
      <c r="N56" s="196">
        <v>1.1499999999999999</v>
      </c>
      <c r="O56" s="196">
        <v>0.96</v>
      </c>
      <c r="P56" s="196">
        <v>2.36</v>
      </c>
      <c r="Q56" s="196">
        <v>0.21</v>
      </c>
      <c r="R56" s="196">
        <v>0.41</v>
      </c>
      <c r="S56" s="196">
        <v>0.25</v>
      </c>
      <c r="T56" s="196">
        <v>0</v>
      </c>
      <c r="U56" s="196">
        <v>10.96</v>
      </c>
      <c r="V56" s="196">
        <v>0.2</v>
      </c>
      <c r="W56" s="196">
        <v>0.45</v>
      </c>
      <c r="X56" s="196">
        <v>1.42</v>
      </c>
      <c r="Y56" s="196">
        <v>0</v>
      </c>
      <c r="Z56" s="196">
        <v>2.38</v>
      </c>
      <c r="AA56" s="196">
        <v>0.87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7.73</v>
      </c>
      <c r="AS56" s="196">
        <v>18.100000000000001</v>
      </c>
      <c r="AT56" s="196">
        <v>17.82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74.77</v>
      </c>
      <c r="L57" s="196">
        <v>19.440000000000001</v>
      </c>
      <c r="M57" s="196">
        <v>0</v>
      </c>
      <c r="N57" s="196">
        <v>1.1499999999999999</v>
      </c>
      <c r="O57" s="196">
        <v>0.96</v>
      </c>
      <c r="P57" s="196">
        <v>2.36</v>
      </c>
      <c r="Q57" s="196">
        <v>2.17</v>
      </c>
      <c r="R57" s="196">
        <v>0.41</v>
      </c>
      <c r="S57" s="196">
        <v>3.33</v>
      </c>
      <c r="T57" s="196">
        <v>0</v>
      </c>
      <c r="U57" s="196">
        <v>10.96</v>
      </c>
      <c r="V57" s="196">
        <v>0.2</v>
      </c>
      <c r="W57" s="196">
        <v>0.45</v>
      </c>
      <c r="X57" s="196">
        <v>1.42</v>
      </c>
      <c r="Y57" s="196">
        <v>0</v>
      </c>
      <c r="Z57" s="196">
        <v>2.38</v>
      </c>
      <c r="AA57" s="196">
        <v>11.37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7.73</v>
      </c>
      <c r="AS57" s="196">
        <v>18.100000000000001</v>
      </c>
      <c r="AT57" s="196">
        <v>17.82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74.77</v>
      </c>
      <c r="L58" s="196">
        <v>19.440000000000001</v>
      </c>
      <c r="M58" s="196">
        <v>0</v>
      </c>
      <c r="N58" s="196">
        <v>1.1499999999999999</v>
      </c>
      <c r="O58" s="196">
        <v>0.96</v>
      </c>
      <c r="P58" s="196">
        <v>2.36</v>
      </c>
      <c r="Q58" s="196">
        <v>2.17</v>
      </c>
      <c r="R58" s="196">
        <v>4.03</v>
      </c>
      <c r="S58" s="196">
        <v>3.33</v>
      </c>
      <c r="T58" s="196">
        <v>0</v>
      </c>
      <c r="U58" s="196">
        <v>10.96</v>
      </c>
      <c r="V58" s="196">
        <v>1.9</v>
      </c>
      <c r="W58" s="196">
        <v>0.45</v>
      </c>
      <c r="X58" s="196">
        <v>1.42</v>
      </c>
      <c r="Y58" s="196">
        <v>0</v>
      </c>
      <c r="Z58" s="196">
        <v>2.38</v>
      </c>
      <c r="AA58" s="196">
        <v>11.37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7.73</v>
      </c>
      <c r="AS58" s="196">
        <v>18.100000000000001</v>
      </c>
      <c r="AT58" s="196">
        <v>17.82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74.77</v>
      </c>
      <c r="L59" s="196">
        <v>19.440000000000001</v>
      </c>
      <c r="M59" s="196">
        <v>0</v>
      </c>
      <c r="N59" s="196">
        <v>1.1499999999999999</v>
      </c>
      <c r="O59" s="196">
        <v>0.96</v>
      </c>
      <c r="P59" s="196">
        <v>2.36</v>
      </c>
      <c r="Q59" s="196">
        <v>2.17</v>
      </c>
      <c r="R59" s="196">
        <v>4.03</v>
      </c>
      <c r="S59" s="196">
        <v>3.33</v>
      </c>
      <c r="T59" s="196">
        <v>0</v>
      </c>
      <c r="U59" s="196">
        <v>10.96</v>
      </c>
      <c r="V59" s="196">
        <v>1.9</v>
      </c>
      <c r="W59" s="196">
        <v>0.45</v>
      </c>
      <c r="X59" s="196">
        <v>1.42</v>
      </c>
      <c r="Y59" s="196">
        <v>0</v>
      </c>
      <c r="Z59" s="196">
        <v>2.38</v>
      </c>
      <c r="AA59" s="196">
        <v>11.37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7.73</v>
      </c>
      <c r="AS59" s="196">
        <v>18.100000000000001</v>
      </c>
      <c r="AT59" s="196">
        <v>17.82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74.77</v>
      </c>
      <c r="L60" s="196">
        <v>19.440000000000001</v>
      </c>
      <c r="M60" s="196">
        <v>0</v>
      </c>
      <c r="N60" s="196">
        <v>1.1499999999999999</v>
      </c>
      <c r="O60" s="196">
        <v>0.96</v>
      </c>
      <c r="P60" s="196">
        <v>2.36</v>
      </c>
      <c r="Q60" s="196">
        <v>2.17</v>
      </c>
      <c r="R60" s="196">
        <v>4.03</v>
      </c>
      <c r="S60" s="196">
        <v>3.33</v>
      </c>
      <c r="T60" s="196">
        <v>0</v>
      </c>
      <c r="U60" s="196">
        <v>10.96</v>
      </c>
      <c r="V60" s="196">
        <v>1.9</v>
      </c>
      <c r="W60" s="196">
        <v>0.45</v>
      </c>
      <c r="X60" s="196">
        <v>1.42</v>
      </c>
      <c r="Y60" s="196">
        <v>0</v>
      </c>
      <c r="Z60" s="196">
        <v>2.38</v>
      </c>
      <c r="AA60" s="196">
        <v>11.37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7.73</v>
      </c>
      <c r="AS60" s="196">
        <v>18.100000000000001</v>
      </c>
      <c r="AT60" s="196">
        <v>17.82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75.39</v>
      </c>
      <c r="L61" s="196">
        <v>1.65</v>
      </c>
      <c r="M61" s="196">
        <v>0</v>
      </c>
      <c r="N61" s="196">
        <v>1.1499999999999999</v>
      </c>
      <c r="O61" s="196">
        <v>0.96</v>
      </c>
      <c r="P61" s="196">
        <v>2.36</v>
      </c>
      <c r="Q61" s="196">
        <v>0.21</v>
      </c>
      <c r="R61" s="196">
        <v>0.5</v>
      </c>
      <c r="S61" s="196">
        <v>0.36</v>
      </c>
      <c r="T61" s="196">
        <v>0</v>
      </c>
      <c r="U61" s="196">
        <v>10.96</v>
      </c>
      <c r="V61" s="196">
        <v>0.2</v>
      </c>
      <c r="W61" s="196">
        <v>0.45</v>
      </c>
      <c r="X61" s="196">
        <v>1.42</v>
      </c>
      <c r="Y61" s="196">
        <v>0</v>
      </c>
      <c r="Z61" s="196">
        <v>2.38</v>
      </c>
      <c r="AA61" s="196">
        <v>11.37</v>
      </c>
      <c r="AB61" s="196">
        <v>0</v>
      </c>
      <c r="AC61" s="196">
        <v>9.1</v>
      </c>
      <c r="AD61" s="196">
        <v>11.37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7.73</v>
      </c>
      <c r="AS61" s="196">
        <v>18.100000000000001</v>
      </c>
      <c r="AT61" s="196">
        <v>17.82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74.78</v>
      </c>
      <c r="L62" s="196">
        <v>1.65</v>
      </c>
      <c r="M62" s="196">
        <v>0</v>
      </c>
      <c r="N62" s="196">
        <v>1.1499999999999999</v>
      </c>
      <c r="O62" s="196">
        <v>0.96</v>
      </c>
      <c r="P62" s="196">
        <v>2.36</v>
      </c>
      <c r="Q62" s="196">
        <v>0.21</v>
      </c>
      <c r="R62" s="196">
        <v>0.41</v>
      </c>
      <c r="S62" s="196">
        <v>0.25</v>
      </c>
      <c r="T62" s="196">
        <v>0</v>
      </c>
      <c r="U62" s="196">
        <v>10.96</v>
      </c>
      <c r="V62" s="196">
        <v>0.2</v>
      </c>
      <c r="W62" s="196">
        <v>0.45</v>
      </c>
      <c r="X62" s="196">
        <v>1.42</v>
      </c>
      <c r="Y62" s="196">
        <v>0</v>
      </c>
      <c r="Z62" s="196">
        <v>2.38</v>
      </c>
      <c r="AA62" s="196">
        <v>11.37</v>
      </c>
      <c r="AB62" s="196">
        <v>0</v>
      </c>
      <c r="AC62" s="196">
        <v>9.1</v>
      </c>
      <c r="AD62" s="196">
        <v>11.37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7.73</v>
      </c>
      <c r="AS62" s="196">
        <v>18.100000000000001</v>
      </c>
      <c r="AT62" s="196">
        <v>17.82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74.78</v>
      </c>
      <c r="L63" s="196">
        <v>1.65</v>
      </c>
      <c r="M63" s="196">
        <v>0</v>
      </c>
      <c r="N63" s="196">
        <v>1.1499999999999999</v>
      </c>
      <c r="O63" s="196">
        <v>0.96</v>
      </c>
      <c r="P63" s="196">
        <v>2.36</v>
      </c>
      <c r="Q63" s="196">
        <v>0.21</v>
      </c>
      <c r="R63" s="196">
        <v>0.41</v>
      </c>
      <c r="S63" s="196">
        <v>0.25</v>
      </c>
      <c r="T63" s="196">
        <v>0</v>
      </c>
      <c r="U63" s="196">
        <v>10.96</v>
      </c>
      <c r="V63" s="196">
        <v>0.2</v>
      </c>
      <c r="W63" s="196">
        <v>0.45</v>
      </c>
      <c r="X63" s="196">
        <v>1.42</v>
      </c>
      <c r="Y63" s="196">
        <v>0</v>
      </c>
      <c r="Z63" s="196">
        <v>2.38</v>
      </c>
      <c r="AA63" s="196">
        <v>0.87</v>
      </c>
      <c r="AB63" s="196">
        <v>0</v>
      </c>
      <c r="AC63" s="196">
        <v>9.1</v>
      </c>
      <c r="AD63" s="196">
        <v>11.37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7.73</v>
      </c>
      <c r="AS63" s="196">
        <v>18.100000000000001</v>
      </c>
      <c r="AT63" s="196">
        <v>17.82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6.83</v>
      </c>
      <c r="L64" s="196">
        <v>1.65</v>
      </c>
      <c r="M64" s="196">
        <v>0</v>
      </c>
      <c r="N64" s="196">
        <v>1.1499999999999999</v>
      </c>
      <c r="O64" s="196">
        <v>0.96</v>
      </c>
      <c r="P64" s="196">
        <v>2.36</v>
      </c>
      <c r="Q64" s="196">
        <v>0.21</v>
      </c>
      <c r="R64" s="196">
        <v>0.41</v>
      </c>
      <c r="S64" s="196">
        <v>0.25</v>
      </c>
      <c r="T64" s="196">
        <v>0</v>
      </c>
      <c r="U64" s="196">
        <v>10.96</v>
      </c>
      <c r="V64" s="196">
        <v>0.2</v>
      </c>
      <c r="W64" s="196">
        <v>0.45</v>
      </c>
      <c r="X64" s="196">
        <v>1.42</v>
      </c>
      <c r="Y64" s="196">
        <v>0</v>
      </c>
      <c r="Z64" s="196">
        <v>2.38</v>
      </c>
      <c r="AA64" s="196">
        <v>0.87</v>
      </c>
      <c r="AB64" s="196">
        <v>0</v>
      </c>
      <c r="AC64" s="196">
        <v>9.1</v>
      </c>
      <c r="AD64" s="196">
        <v>11.37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7.73</v>
      </c>
      <c r="AS64" s="196">
        <v>18.100000000000001</v>
      </c>
      <c r="AT64" s="196">
        <v>17.82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6.2</v>
      </c>
      <c r="L65" s="196">
        <v>1.65</v>
      </c>
      <c r="M65" s="196">
        <v>0</v>
      </c>
      <c r="N65" s="196">
        <v>1.1499999999999999</v>
      </c>
      <c r="O65" s="196">
        <v>0.96</v>
      </c>
      <c r="P65" s="196">
        <v>2.36</v>
      </c>
      <c r="Q65" s="196">
        <v>0.21</v>
      </c>
      <c r="R65" s="196">
        <v>0.41</v>
      </c>
      <c r="S65" s="196">
        <v>0.25</v>
      </c>
      <c r="T65" s="196">
        <v>0</v>
      </c>
      <c r="U65" s="196">
        <v>10.96</v>
      </c>
      <c r="V65" s="196">
        <v>0.2</v>
      </c>
      <c r="W65" s="196">
        <v>0.45</v>
      </c>
      <c r="X65" s="196">
        <v>1.42</v>
      </c>
      <c r="Y65" s="196">
        <v>0</v>
      </c>
      <c r="Z65" s="196">
        <v>2.38</v>
      </c>
      <c r="AA65" s="196">
        <v>0.87</v>
      </c>
      <c r="AB65" s="196">
        <v>0</v>
      </c>
      <c r="AC65" s="196">
        <v>9.1</v>
      </c>
      <c r="AD65" s="196">
        <v>11.37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7.73</v>
      </c>
      <c r="AS65" s="196">
        <v>18.100000000000001</v>
      </c>
      <c r="AT65" s="196">
        <v>17.82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6.2</v>
      </c>
      <c r="L66" s="196">
        <v>1.65</v>
      </c>
      <c r="M66" s="196">
        <v>0</v>
      </c>
      <c r="N66" s="196">
        <v>1.1499999999999999</v>
      </c>
      <c r="O66" s="196">
        <v>0.96</v>
      </c>
      <c r="P66" s="196">
        <v>2.36</v>
      </c>
      <c r="Q66" s="196">
        <v>0.21</v>
      </c>
      <c r="R66" s="196">
        <v>0.41</v>
      </c>
      <c r="S66" s="196">
        <v>0.25</v>
      </c>
      <c r="T66" s="196">
        <v>0</v>
      </c>
      <c r="U66" s="196">
        <v>10.96</v>
      </c>
      <c r="V66" s="196">
        <v>0.2</v>
      </c>
      <c r="W66" s="196">
        <v>0.45</v>
      </c>
      <c r="X66" s="196">
        <v>1.42</v>
      </c>
      <c r="Y66" s="196">
        <v>0</v>
      </c>
      <c r="Z66" s="196">
        <v>2.38</v>
      </c>
      <c r="AA66" s="196">
        <v>0.87</v>
      </c>
      <c r="AB66" s="196">
        <v>0</v>
      </c>
      <c r="AC66" s="196">
        <v>9.1</v>
      </c>
      <c r="AD66" s="196">
        <v>4.5999999999999996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7.73</v>
      </c>
      <c r="AS66" s="196">
        <v>18.100000000000001</v>
      </c>
      <c r="AT66" s="196">
        <v>17.82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6.2</v>
      </c>
      <c r="L67" s="196">
        <v>1.65</v>
      </c>
      <c r="M67" s="196">
        <v>0</v>
      </c>
      <c r="N67" s="196">
        <v>1.1499999999999999</v>
      </c>
      <c r="O67" s="196">
        <v>0.96</v>
      </c>
      <c r="P67" s="196">
        <v>2.36</v>
      </c>
      <c r="Q67" s="196">
        <v>0.21</v>
      </c>
      <c r="R67" s="196">
        <v>0.41</v>
      </c>
      <c r="S67" s="196">
        <v>0.25</v>
      </c>
      <c r="T67" s="196">
        <v>0</v>
      </c>
      <c r="U67" s="196">
        <v>10.96</v>
      </c>
      <c r="V67" s="196">
        <v>0.2</v>
      </c>
      <c r="W67" s="196">
        <v>0.45</v>
      </c>
      <c r="X67" s="196">
        <v>1.42</v>
      </c>
      <c r="Y67" s="196">
        <v>0</v>
      </c>
      <c r="Z67" s="196">
        <v>2.38</v>
      </c>
      <c r="AA67" s="196">
        <v>0.87</v>
      </c>
      <c r="AB67" s="196">
        <v>0</v>
      </c>
      <c r="AC67" s="196">
        <v>9.1</v>
      </c>
      <c r="AD67" s="196">
        <v>4.5999999999999996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7.73</v>
      </c>
      <c r="AS67" s="196">
        <v>18.100000000000001</v>
      </c>
      <c r="AT67" s="196">
        <v>17.82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6.2</v>
      </c>
      <c r="L68" s="196">
        <v>1.65</v>
      </c>
      <c r="M68" s="196">
        <v>0</v>
      </c>
      <c r="N68" s="196">
        <v>1.1499999999999999</v>
      </c>
      <c r="O68" s="196">
        <v>0.96</v>
      </c>
      <c r="P68" s="196">
        <v>2.36</v>
      </c>
      <c r="Q68" s="196">
        <v>0.21</v>
      </c>
      <c r="R68" s="196">
        <v>0.41</v>
      </c>
      <c r="S68" s="196">
        <v>0.25</v>
      </c>
      <c r="T68" s="196">
        <v>0</v>
      </c>
      <c r="U68" s="196">
        <v>10.96</v>
      </c>
      <c r="V68" s="196">
        <v>0.2</v>
      </c>
      <c r="W68" s="196">
        <v>0.45</v>
      </c>
      <c r="X68" s="196">
        <v>1.42</v>
      </c>
      <c r="Y68" s="196">
        <v>0</v>
      </c>
      <c r="Z68" s="196">
        <v>2.38</v>
      </c>
      <c r="AA68" s="196">
        <v>0.87</v>
      </c>
      <c r="AB68" s="196">
        <v>0</v>
      </c>
      <c r="AC68" s="196">
        <v>9.1</v>
      </c>
      <c r="AD68" s="196">
        <v>4.5999999999999996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7.73</v>
      </c>
      <c r="AS68" s="196">
        <v>18.100000000000001</v>
      </c>
      <c r="AT68" s="196">
        <v>17.82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6.2</v>
      </c>
      <c r="L69" s="196">
        <v>1.65</v>
      </c>
      <c r="M69" s="196">
        <v>0</v>
      </c>
      <c r="N69" s="196">
        <v>1.1499999999999999</v>
      </c>
      <c r="O69" s="196">
        <v>0.96</v>
      </c>
      <c r="P69" s="196">
        <v>2.36</v>
      </c>
      <c r="Q69" s="196">
        <v>0.21</v>
      </c>
      <c r="R69" s="196">
        <v>0.41</v>
      </c>
      <c r="S69" s="196">
        <v>0.25</v>
      </c>
      <c r="T69" s="196">
        <v>0</v>
      </c>
      <c r="U69" s="196">
        <v>10.96</v>
      </c>
      <c r="V69" s="196">
        <v>0.2</v>
      </c>
      <c r="W69" s="196">
        <v>0.45</v>
      </c>
      <c r="X69" s="196">
        <v>1.42</v>
      </c>
      <c r="Y69" s="196">
        <v>0</v>
      </c>
      <c r="Z69" s="196">
        <v>2.38</v>
      </c>
      <c r="AA69" s="196">
        <v>0.87</v>
      </c>
      <c r="AB69" s="196">
        <v>0</v>
      </c>
      <c r="AC69" s="196">
        <v>9.1</v>
      </c>
      <c r="AD69" s="196">
        <v>4.5999999999999996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7.73</v>
      </c>
      <c r="AS69" s="196">
        <v>18.100000000000001</v>
      </c>
      <c r="AT69" s="196">
        <v>17.82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6.2</v>
      </c>
      <c r="L70" s="196">
        <v>1.65</v>
      </c>
      <c r="M70" s="196">
        <v>0</v>
      </c>
      <c r="N70" s="196">
        <v>1.1499999999999999</v>
      </c>
      <c r="O70" s="196">
        <v>0.96</v>
      </c>
      <c r="P70" s="196">
        <v>2.36</v>
      </c>
      <c r="Q70" s="196">
        <v>0.21</v>
      </c>
      <c r="R70" s="196">
        <v>0.41</v>
      </c>
      <c r="S70" s="196">
        <v>0.25</v>
      </c>
      <c r="T70" s="196">
        <v>0</v>
      </c>
      <c r="U70" s="196">
        <v>10.96</v>
      </c>
      <c r="V70" s="196">
        <v>0.2</v>
      </c>
      <c r="W70" s="196">
        <v>0.45</v>
      </c>
      <c r="X70" s="196">
        <v>1.42</v>
      </c>
      <c r="Y70" s="196">
        <v>0</v>
      </c>
      <c r="Z70" s="196">
        <v>2.38</v>
      </c>
      <c r="AA70" s="196">
        <v>0.87</v>
      </c>
      <c r="AB70" s="196">
        <v>0</v>
      </c>
      <c r="AC70" s="196">
        <v>9.1</v>
      </c>
      <c r="AD70" s="196">
        <v>4.5999999999999996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7.73</v>
      </c>
      <c r="AS70" s="196">
        <v>18.100000000000001</v>
      </c>
      <c r="AT70" s="196">
        <v>17.82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6.2</v>
      </c>
      <c r="L71" s="196">
        <v>1.65</v>
      </c>
      <c r="M71" s="196">
        <v>0</v>
      </c>
      <c r="N71" s="196">
        <v>1.1499999999999999</v>
      </c>
      <c r="O71" s="196">
        <v>0.96</v>
      </c>
      <c r="P71" s="196">
        <v>2.36</v>
      </c>
      <c r="Q71" s="196">
        <v>0.21</v>
      </c>
      <c r="R71" s="196">
        <v>0.41</v>
      </c>
      <c r="S71" s="196">
        <v>0.25</v>
      </c>
      <c r="T71" s="196">
        <v>0</v>
      </c>
      <c r="U71" s="196">
        <v>10.96</v>
      </c>
      <c r="V71" s="196">
        <v>0.2</v>
      </c>
      <c r="W71" s="196">
        <v>0.45</v>
      </c>
      <c r="X71" s="196">
        <v>1.42</v>
      </c>
      <c r="Y71" s="196">
        <v>0</v>
      </c>
      <c r="Z71" s="196">
        <v>2.38</v>
      </c>
      <c r="AA71" s="196">
        <v>0.87</v>
      </c>
      <c r="AB71" s="196">
        <v>0</v>
      </c>
      <c r="AC71" s="196">
        <v>9.1</v>
      </c>
      <c r="AD71" s="196">
        <v>4.5999999999999996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7.73</v>
      </c>
      <c r="AS71" s="196">
        <v>18.100000000000001</v>
      </c>
      <c r="AT71" s="196">
        <v>17.82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6.2</v>
      </c>
      <c r="L72" s="196">
        <v>1.65</v>
      </c>
      <c r="M72" s="196">
        <v>0</v>
      </c>
      <c r="N72" s="196">
        <v>1.1499999999999999</v>
      </c>
      <c r="O72" s="196">
        <v>0.96</v>
      </c>
      <c r="P72" s="196">
        <v>2.36</v>
      </c>
      <c r="Q72" s="196">
        <v>0.21</v>
      </c>
      <c r="R72" s="196">
        <v>0.41</v>
      </c>
      <c r="S72" s="196">
        <v>0.25</v>
      </c>
      <c r="T72" s="196">
        <v>0</v>
      </c>
      <c r="U72" s="196">
        <v>10.96</v>
      </c>
      <c r="V72" s="196">
        <v>0.2</v>
      </c>
      <c r="W72" s="196">
        <v>0.45</v>
      </c>
      <c r="X72" s="196">
        <v>1.42</v>
      </c>
      <c r="Y72" s="196">
        <v>0</v>
      </c>
      <c r="Z72" s="196">
        <v>2.38</v>
      </c>
      <c r="AA72" s="196">
        <v>0.87</v>
      </c>
      <c r="AB72" s="196">
        <v>0</v>
      </c>
      <c r="AC72" s="196">
        <v>9.1</v>
      </c>
      <c r="AD72" s="196">
        <v>4.5999999999999996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7.73</v>
      </c>
      <c r="AS72" s="196">
        <v>18.100000000000001</v>
      </c>
      <c r="AT72" s="196">
        <v>17.82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6.2</v>
      </c>
      <c r="L73" s="196">
        <v>1.65</v>
      </c>
      <c r="M73" s="196">
        <v>0</v>
      </c>
      <c r="N73" s="196">
        <v>1.1499999999999999</v>
      </c>
      <c r="O73" s="196">
        <v>0.96</v>
      </c>
      <c r="P73" s="196">
        <v>2.36</v>
      </c>
      <c r="Q73" s="196">
        <v>0.21</v>
      </c>
      <c r="R73" s="196">
        <v>0.41</v>
      </c>
      <c r="S73" s="196">
        <v>0.25</v>
      </c>
      <c r="T73" s="196">
        <v>0</v>
      </c>
      <c r="U73" s="196">
        <v>10.96</v>
      </c>
      <c r="V73" s="196">
        <v>0.2</v>
      </c>
      <c r="W73" s="196">
        <v>0.45</v>
      </c>
      <c r="X73" s="196">
        <v>1.42</v>
      </c>
      <c r="Y73" s="196">
        <v>0</v>
      </c>
      <c r="Z73" s="196">
        <v>2.69</v>
      </c>
      <c r="AA73" s="196">
        <v>0.87</v>
      </c>
      <c r="AB73" s="196">
        <v>0</v>
      </c>
      <c r="AC73" s="196">
        <v>9.1</v>
      </c>
      <c r="AD73" s="196">
        <v>4.5999999999999996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7.73</v>
      </c>
      <c r="AS73" s="196">
        <v>18.100000000000001</v>
      </c>
      <c r="AT73" s="196">
        <v>17.82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6.2</v>
      </c>
      <c r="L74" s="196">
        <v>1.65</v>
      </c>
      <c r="M74" s="196">
        <v>0</v>
      </c>
      <c r="N74" s="196">
        <v>1.1499999999999999</v>
      </c>
      <c r="O74" s="196">
        <v>0.96</v>
      </c>
      <c r="P74" s="196">
        <v>2.36</v>
      </c>
      <c r="Q74" s="196">
        <v>0.21</v>
      </c>
      <c r="R74" s="196">
        <v>0.41</v>
      </c>
      <c r="S74" s="196">
        <v>0.25</v>
      </c>
      <c r="T74" s="196">
        <v>0</v>
      </c>
      <c r="U74" s="196">
        <v>10.96</v>
      </c>
      <c r="V74" s="196">
        <v>0.2</v>
      </c>
      <c r="W74" s="196">
        <v>0.45</v>
      </c>
      <c r="X74" s="196">
        <v>1.42</v>
      </c>
      <c r="Y74" s="196">
        <v>0</v>
      </c>
      <c r="Z74" s="196">
        <v>2.69</v>
      </c>
      <c r="AA74" s="196">
        <v>0.87</v>
      </c>
      <c r="AB74" s="196">
        <v>0</v>
      </c>
      <c r="AC74" s="196">
        <v>9.1</v>
      </c>
      <c r="AD74" s="196">
        <v>4.5999999999999996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7.73</v>
      </c>
      <c r="AS74" s="196">
        <v>18.100000000000001</v>
      </c>
      <c r="AT74" s="196">
        <v>17.82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6.2</v>
      </c>
      <c r="L75" s="196">
        <v>1.65</v>
      </c>
      <c r="M75" s="196">
        <v>0</v>
      </c>
      <c r="N75" s="196">
        <v>1.1499999999999999</v>
      </c>
      <c r="O75" s="196">
        <v>0.96</v>
      </c>
      <c r="P75" s="196">
        <v>2.36</v>
      </c>
      <c r="Q75" s="196">
        <v>0.21</v>
      </c>
      <c r="R75" s="196">
        <v>0.41</v>
      </c>
      <c r="S75" s="196">
        <v>0.25</v>
      </c>
      <c r="T75" s="196">
        <v>0</v>
      </c>
      <c r="U75" s="196">
        <v>10.96</v>
      </c>
      <c r="V75" s="196">
        <v>0.2</v>
      </c>
      <c r="W75" s="196">
        <v>0.45</v>
      </c>
      <c r="X75" s="196">
        <v>1.42</v>
      </c>
      <c r="Y75" s="196">
        <v>0</v>
      </c>
      <c r="Z75" s="196">
        <v>2.69</v>
      </c>
      <c r="AA75" s="196">
        <v>0.87</v>
      </c>
      <c r="AB75" s="196">
        <v>0</v>
      </c>
      <c r="AC75" s="196">
        <v>9.1</v>
      </c>
      <c r="AD75" s="196">
        <v>4.5999999999999996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7.73</v>
      </c>
      <c r="AS75" s="196">
        <v>18.100000000000001</v>
      </c>
      <c r="AT75" s="196">
        <v>17.82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6.2</v>
      </c>
      <c r="L76" s="196">
        <v>1.65</v>
      </c>
      <c r="M76" s="196">
        <v>0</v>
      </c>
      <c r="N76" s="196">
        <v>1.1499999999999999</v>
      </c>
      <c r="O76" s="196">
        <v>0.96</v>
      </c>
      <c r="P76" s="196">
        <v>2.36</v>
      </c>
      <c r="Q76" s="196">
        <v>0.21</v>
      </c>
      <c r="R76" s="196">
        <v>0.41</v>
      </c>
      <c r="S76" s="196">
        <v>0.25</v>
      </c>
      <c r="T76" s="196">
        <v>0</v>
      </c>
      <c r="U76" s="196">
        <v>10.96</v>
      </c>
      <c r="V76" s="196">
        <v>0.2</v>
      </c>
      <c r="W76" s="196">
        <v>0.45</v>
      </c>
      <c r="X76" s="196">
        <v>1.42</v>
      </c>
      <c r="Y76" s="196">
        <v>0</v>
      </c>
      <c r="Z76" s="196">
        <v>2.69</v>
      </c>
      <c r="AA76" s="196">
        <v>0.87</v>
      </c>
      <c r="AB76" s="196">
        <v>0</v>
      </c>
      <c r="AC76" s="196">
        <v>0.48</v>
      </c>
      <c r="AD76" s="196">
        <v>11.37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7.73</v>
      </c>
      <c r="AS76" s="196">
        <v>18.100000000000001</v>
      </c>
      <c r="AT76" s="196">
        <v>17.82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6.2</v>
      </c>
      <c r="L77" s="196">
        <v>1.65</v>
      </c>
      <c r="M77" s="196">
        <v>0</v>
      </c>
      <c r="N77" s="196">
        <v>1.1499999999999999</v>
      </c>
      <c r="O77" s="196">
        <v>0.96</v>
      </c>
      <c r="P77" s="196">
        <v>2.36</v>
      </c>
      <c r="Q77" s="196">
        <v>0.21</v>
      </c>
      <c r="R77" s="196">
        <v>0.41</v>
      </c>
      <c r="S77" s="196">
        <v>0.25</v>
      </c>
      <c r="T77" s="196">
        <v>0</v>
      </c>
      <c r="U77" s="196">
        <v>10.96</v>
      </c>
      <c r="V77" s="196">
        <v>0.2</v>
      </c>
      <c r="W77" s="196">
        <v>0.45</v>
      </c>
      <c r="X77" s="196">
        <v>1.42</v>
      </c>
      <c r="Y77" s="196">
        <v>0</v>
      </c>
      <c r="Z77" s="196">
        <v>2.69</v>
      </c>
      <c r="AA77" s="196">
        <v>0.87</v>
      </c>
      <c r="AB77" s="196">
        <v>0</v>
      </c>
      <c r="AC77" s="196">
        <v>0.48</v>
      </c>
      <c r="AD77" s="196">
        <v>11.37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7.73</v>
      </c>
      <c r="AS77" s="196">
        <v>18.100000000000001</v>
      </c>
      <c r="AT77" s="196">
        <v>17.82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6.2</v>
      </c>
      <c r="L78" s="196">
        <v>1.65</v>
      </c>
      <c r="M78" s="196">
        <v>0</v>
      </c>
      <c r="N78" s="196">
        <v>1.1499999999999999</v>
      </c>
      <c r="O78" s="196">
        <v>0.96</v>
      </c>
      <c r="P78" s="196">
        <v>2.36</v>
      </c>
      <c r="Q78" s="196">
        <v>0.21</v>
      </c>
      <c r="R78" s="196">
        <v>0.41</v>
      </c>
      <c r="S78" s="196">
        <v>0.25</v>
      </c>
      <c r="T78" s="196">
        <v>0</v>
      </c>
      <c r="U78" s="196">
        <v>10.96</v>
      </c>
      <c r="V78" s="196">
        <v>0.2</v>
      </c>
      <c r="W78" s="196">
        <v>0.45</v>
      </c>
      <c r="X78" s="196">
        <v>1.42</v>
      </c>
      <c r="Y78" s="196">
        <v>0</v>
      </c>
      <c r="Z78" s="196">
        <v>2.69</v>
      </c>
      <c r="AA78" s="196">
        <v>0.87</v>
      </c>
      <c r="AB78" s="196">
        <v>0</v>
      </c>
      <c r="AC78" s="196">
        <v>0.48</v>
      </c>
      <c r="AD78" s="196">
        <v>11.37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7.73</v>
      </c>
      <c r="AS78" s="196">
        <v>18.100000000000001</v>
      </c>
      <c r="AT78" s="196">
        <v>17.82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6.2</v>
      </c>
      <c r="L79" s="196">
        <v>1.65</v>
      </c>
      <c r="M79" s="196">
        <v>0</v>
      </c>
      <c r="N79" s="196">
        <v>1.1499999999999999</v>
      </c>
      <c r="O79" s="196">
        <v>0.96</v>
      </c>
      <c r="P79" s="196">
        <v>2.36</v>
      </c>
      <c r="Q79" s="196">
        <v>0.21</v>
      </c>
      <c r="R79" s="196">
        <v>0.41</v>
      </c>
      <c r="S79" s="196">
        <v>0.25</v>
      </c>
      <c r="T79" s="196">
        <v>0</v>
      </c>
      <c r="U79" s="196">
        <v>10.96</v>
      </c>
      <c r="V79" s="196">
        <v>0.2</v>
      </c>
      <c r="W79" s="196">
        <v>0.45</v>
      </c>
      <c r="X79" s="196">
        <v>1.42</v>
      </c>
      <c r="Y79" s="196">
        <v>0</v>
      </c>
      <c r="Z79" s="196">
        <v>2.69</v>
      </c>
      <c r="AA79" s="196">
        <v>0.87</v>
      </c>
      <c r="AB79" s="196">
        <v>0</v>
      </c>
      <c r="AC79" s="196">
        <v>0.48</v>
      </c>
      <c r="AD79" s="196">
        <v>11.37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7.73</v>
      </c>
      <c r="AS79" s="196">
        <v>18.100000000000001</v>
      </c>
      <c r="AT79" s="196">
        <v>17.82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6.2</v>
      </c>
      <c r="L80" s="196">
        <v>1.65</v>
      </c>
      <c r="M80" s="196">
        <v>0</v>
      </c>
      <c r="N80" s="196">
        <v>1.1499999999999999</v>
      </c>
      <c r="O80" s="196">
        <v>0.96</v>
      </c>
      <c r="P80" s="196">
        <v>2.36</v>
      </c>
      <c r="Q80" s="196">
        <v>0.21</v>
      </c>
      <c r="R80" s="196">
        <v>0.41</v>
      </c>
      <c r="S80" s="196">
        <v>0.25</v>
      </c>
      <c r="T80" s="196">
        <v>0</v>
      </c>
      <c r="U80" s="196">
        <v>10.96</v>
      </c>
      <c r="V80" s="196">
        <v>0.2</v>
      </c>
      <c r="W80" s="196">
        <v>0.45</v>
      </c>
      <c r="X80" s="196">
        <v>1.42</v>
      </c>
      <c r="Y80" s="196">
        <v>0</v>
      </c>
      <c r="Z80" s="196">
        <v>2.69</v>
      </c>
      <c r="AA80" s="196">
        <v>0.87</v>
      </c>
      <c r="AB80" s="196">
        <v>0</v>
      </c>
      <c r="AC80" s="196">
        <v>0.48</v>
      </c>
      <c r="AD80" s="196">
        <v>11.37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7.73</v>
      </c>
      <c r="AS80" s="196">
        <v>18.100000000000001</v>
      </c>
      <c r="AT80" s="196">
        <v>17.82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6.2</v>
      </c>
      <c r="L81" s="196">
        <v>1.65</v>
      </c>
      <c r="M81" s="196">
        <v>0</v>
      </c>
      <c r="N81" s="196">
        <v>1.1499999999999999</v>
      </c>
      <c r="O81" s="196">
        <v>0.96</v>
      </c>
      <c r="P81" s="196">
        <v>2.36</v>
      </c>
      <c r="Q81" s="196">
        <v>0.21</v>
      </c>
      <c r="R81" s="196">
        <v>0.41</v>
      </c>
      <c r="S81" s="196">
        <v>0.25</v>
      </c>
      <c r="T81" s="196">
        <v>0</v>
      </c>
      <c r="U81" s="196">
        <v>10.96</v>
      </c>
      <c r="V81" s="196">
        <v>0.2</v>
      </c>
      <c r="W81" s="196">
        <v>0.45</v>
      </c>
      <c r="X81" s="196">
        <v>1.42</v>
      </c>
      <c r="Y81" s="196">
        <v>0</v>
      </c>
      <c r="Z81" s="196">
        <v>2.69</v>
      </c>
      <c r="AA81" s="196">
        <v>0.87</v>
      </c>
      <c r="AB81" s="196">
        <v>0</v>
      </c>
      <c r="AC81" s="196">
        <v>0.48</v>
      </c>
      <c r="AD81" s="196">
        <v>11.37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7.73</v>
      </c>
      <c r="AS81" s="196">
        <v>18.100000000000001</v>
      </c>
      <c r="AT81" s="196">
        <v>17.82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6.2</v>
      </c>
      <c r="L82" s="196">
        <v>1.65</v>
      </c>
      <c r="M82" s="196">
        <v>0</v>
      </c>
      <c r="N82" s="196">
        <v>1.1499999999999999</v>
      </c>
      <c r="O82" s="196">
        <v>0.96</v>
      </c>
      <c r="P82" s="196">
        <v>2.36</v>
      </c>
      <c r="Q82" s="196">
        <v>0.21</v>
      </c>
      <c r="R82" s="196">
        <v>0.41</v>
      </c>
      <c r="S82" s="196">
        <v>0.25</v>
      </c>
      <c r="T82" s="196">
        <v>0</v>
      </c>
      <c r="U82" s="196">
        <v>10.96</v>
      </c>
      <c r="V82" s="196">
        <v>0.2</v>
      </c>
      <c r="W82" s="196">
        <v>0.45</v>
      </c>
      <c r="X82" s="196">
        <v>1.42</v>
      </c>
      <c r="Y82" s="196">
        <v>0</v>
      </c>
      <c r="Z82" s="196">
        <v>2.69</v>
      </c>
      <c r="AA82" s="196">
        <v>0.87</v>
      </c>
      <c r="AB82" s="196">
        <v>0</v>
      </c>
      <c r="AC82" s="196">
        <v>0.48</v>
      </c>
      <c r="AD82" s="196">
        <v>11.37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7.73</v>
      </c>
      <c r="AS82" s="196">
        <v>18.100000000000001</v>
      </c>
      <c r="AT82" s="196">
        <v>17.82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6.2</v>
      </c>
      <c r="L83" s="196">
        <v>1.65</v>
      </c>
      <c r="M83" s="196">
        <v>0</v>
      </c>
      <c r="N83" s="196">
        <v>1.1499999999999999</v>
      </c>
      <c r="O83" s="196">
        <v>0.96</v>
      </c>
      <c r="P83" s="196">
        <v>2.36</v>
      </c>
      <c r="Q83" s="196">
        <v>0.21</v>
      </c>
      <c r="R83" s="196">
        <v>0.41</v>
      </c>
      <c r="S83" s="196">
        <v>0.25</v>
      </c>
      <c r="T83" s="196">
        <v>0</v>
      </c>
      <c r="U83" s="196">
        <v>10.96</v>
      </c>
      <c r="V83" s="196">
        <v>0.2</v>
      </c>
      <c r="W83" s="196">
        <v>0.45</v>
      </c>
      <c r="X83" s="196">
        <v>1.42</v>
      </c>
      <c r="Y83" s="196">
        <v>0</v>
      </c>
      <c r="Z83" s="196">
        <v>2.69</v>
      </c>
      <c r="AA83" s="196">
        <v>0.87</v>
      </c>
      <c r="AB83" s="196">
        <v>0</v>
      </c>
      <c r="AC83" s="196">
        <v>0.48</v>
      </c>
      <c r="AD83" s="196">
        <v>11.37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7.73</v>
      </c>
      <c r="AS83" s="196">
        <v>18.100000000000001</v>
      </c>
      <c r="AT83" s="196">
        <v>17.82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6.2</v>
      </c>
      <c r="L84" s="196">
        <v>1.65</v>
      </c>
      <c r="M84" s="196">
        <v>0</v>
      </c>
      <c r="N84" s="196">
        <v>1.1499999999999999</v>
      </c>
      <c r="O84" s="196">
        <v>0.96</v>
      </c>
      <c r="P84" s="196">
        <v>2.36</v>
      </c>
      <c r="Q84" s="196">
        <v>0.21</v>
      </c>
      <c r="R84" s="196">
        <v>0.41</v>
      </c>
      <c r="S84" s="196">
        <v>0.25</v>
      </c>
      <c r="T84" s="196">
        <v>0</v>
      </c>
      <c r="U84" s="196">
        <v>10.96</v>
      </c>
      <c r="V84" s="196">
        <v>0.2</v>
      </c>
      <c r="W84" s="196">
        <v>0.45</v>
      </c>
      <c r="X84" s="196">
        <v>1.42</v>
      </c>
      <c r="Y84" s="196">
        <v>0</v>
      </c>
      <c r="Z84" s="196">
        <v>2.69</v>
      </c>
      <c r="AA84" s="196">
        <v>0.87</v>
      </c>
      <c r="AB84" s="196">
        <v>0</v>
      </c>
      <c r="AC84" s="196">
        <v>0.48</v>
      </c>
      <c r="AD84" s="196">
        <v>11.37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7.73</v>
      </c>
      <c r="AS84" s="196">
        <v>18.100000000000001</v>
      </c>
      <c r="AT84" s="196">
        <v>17.82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6.2</v>
      </c>
      <c r="L85" s="196">
        <v>1.65</v>
      </c>
      <c r="M85" s="196">
        <v>0</v>
      </c>
      <c r="N85" s="196">
        <v>1.1499999999999999</v>
      </c>
      <c r="O85" s="196">
        <v>0.96</v>
      </c>
      <c r="P85" s="196">
        <v>2.36</v>
      </c>
      <c r="Q85" s="196">
        <v>0.21</v>
      </c>
      <c r="R85" s="196">
        <v>0.41</v>
      </c>
      <c r="S85" s="196">
        <v>0.25</v>
      </c>
      <c r="T85" s="196">
        <v>0</v>
      </c>
      <c r="U85" s="196">
        <v>10.96</v>
      </c>
      <c r="V85" s="196">
        <v>0.2</v>
      </c>
      <c r="W85" s="196">
        <v>0.45</v>
      </c>
      <c r="X85" s="196">
        <v>1.42</v>
      </c>
      <c r="Y85" s="196">
        <v>0</v>
      </c>
      <c r="Z85" s="196">
        <v>2.69</v>
      </c>
      <c r="AA85" s="196">
        <v>0.87</v>
      </c>
      <c r="AB85" s="196">
        <v>0</v>
      </c>
      <c r="AC85" s="196">
        <v>0.48</v>
      </c>
      <c r="AD85" s="196">
        <v>11.37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7.73</v>
      </c>
      <c r="AS85" s="196">
        <v>18.100000000000001</v>
      </c>
      <c r="AT85" s="196">
        <v>17.82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6.2</v>
      </c>
      <c r="L86" s="196">
        <v>1.65</v>
      </c>
      <c r="M86" s="196">
        <v>0</v>
      </c>
      <c r="N86" s="196">
        <v>1.1499999999999999</v>
      </c>
      <c r="O86" s="196">
        <v>0.96</v>
      </c>
      <c r="P86" s="196">
        <v>2.36</v>
      </c>
      <c r="Q86" s="196">
        <v>0.21</v>
      </c>
      <c r="R86" s="196">
        <v>0.41</v>
      </c>
      <c r="S86" s="196">
        <v>0.25</v>
      </c>
      <c r="T86" s="196">
        <v>0</v>
      </c>
      <c r="U86" s="196">
        <v>10.96</v>
      </c>
      <c r="V86" s="196">
        <v>0.2</v>
      </c>
      <c r="W86" s="196">
        <v>0.45</v>
      </c>
      <c r="X86" s="196">
        <v>1.42</v>
      </c>
      <c r="Y86" s="196">
        <v>0</v>
      </c>
      <c r="Z86" s="196">
        <v>2.69</v>
      </c>
      <c r="AA86" s="196">
        <v>0.87</v>
      </c>
      <c r="AB86" s="196">
        <v>0</v>
      </c>
      <c r="AC86" s="196">
        <v>0.48</v>
      </c>
      <c r="AD86" s="196">
        <v>11.37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7.73</v>
      </c>
      <c r="AS86" s="196">
        <v>18.100000000000001</v>
      </c>
      <c r="AT86" s="196">
        <v>17.82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6.2</v>
      </c>
      <c r="L87" s="196">
        <v>1.65</v>
      </c>
      <c r="M87" s="196">
        <v>0</v>
      </c>
      <c r="N87" s="196">
        <v>1.1499999999999999</v>
      </c>
      <c r="O87" s="196">
        <v>0.96</v>
      </c>
      <c r="P87" s="196">
        <v>2.36</v>
      </c>
      <c r="Q87" s="196">
        <v>0.21</v>
      </c>
      <c r="R87" s="196">
        <v>0.41</v>
      </c>
      <c r="S87" s="196">
        <v>0.25</v>
      </c>
      <c r="T87" s="196">
        <v>0</v>
      </c>
      <c r="U87" s="196">
        <v>10.96</v>
      </c>
      <c r="V87" s="196">
        <v>0.2</v>
      </c>
      <c r="W87" s="196">
        <v>0.45</v>
      </c>
      <c r="X87" s="196">
        <v>1.42</v>
      </c>
      <c r="Y87" s="196">
        <v>0</v>
      </c>
      <c r="Z87" s="196">
        <v>2.69</v>
      </c>
      <c r="AA87" s="196">
        <v>0.87</v>
      </c>
      <c r="AB87" s="196">
        <v>0</v>
      </c>
      <c r="AC87" s="196">
        <v>0.48</v>
      </c>
      <c r="AD87" s="196">
        <v>11.37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7.73</v>
      </c>
      <c r="AS87" s="196">
        <v>18.100000000000001</v>
      </c>
      <c r="AT87" s="196">
        <v>17.82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6.2</v>
      </c>
      <c r="L88" s="196">
        <v>1.65</v>
      </c>
      <c r="M88" s="196">
        <v>0</v>
      </c>
      <c r="N88" s="196">
        <v>1.1499999999999999</v>
      </c>
      <c r="O88" s="196">
        <v>0.96</v>
      </c>
      <c r="P88" s="196">
        <v>2.36</v>
      </c>
      <c r="Q88" s="196">
        <v>0.21</v>
      </c>
      <c r="R88" s="196">
        <v>0.41</v>
      </c>
      <c r="S88" s="196">
        <v>0.25</v>
      </c>
      <c r="T88" s="196">
        <v>0</v>
      </c>
      <c r="U88" s="196">
        <v>10.96</v>
      </c>
      <c r="V88" s="196">
        <v>0.2</v>
      </c>
      <c r="W88" s="196">
        <v>0.45</v>
      </c>
      <c r="X88" s="196">
        <v>1.42</v>
      </c>
      <c r="Y88" s="196">
        <v>0</v>
      </c>
      <c r="Z88" s="196">
        <v>2.69</v>
      </c>
      <c r="AA88" s="196">
        <v>0.87</v>
      </c>
      <c r="AB88" s="196">
        <v>0</v>
      </c>
      <c r="AC88" s="196">
        <v>0.48</v>
      </c>
      <c r="AD88" s="196">
        <v>11.37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7.73</v>
      </c>
      <c r="AS88" s="196">
        <v>18.100000000000001</v>
      </c>
      <c r="AT88" s="196">
        <v>17.82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6.2</v>
      </c>
      <c r="L89" s="196">
        <v>1.65</v>
      </c>
      <c r="M89" s="196">
        <v>0</v>
      </c>
      <c r="N89" s="196">
        <v>1.1499999999999999</v>
      </c>
      <c r="O89" s="196">
        <v>0.96</v>
      </c>
      <c r="P89" s="196">
        <v>2.36</v>
      </c>
      <c r="Q89" s="196">
        <v>0.21</v>
      </c>
      <c r="R89" s="196">
        <v>0.41</v>
      </c>
      <c r="S89" s="196">
        <v>0.25</v>
      </c>
      <c r="T89" s="196">
        <v>0</v>
      </c>
      <c r="U89" s="196">
        <v>10.96</v>
      </c>
      <c r="V89" s="196">
        <v>0.2</v>
      </c>
      <c r="W89" s="196">
        <v>0.45</v>
      </c>
      <c r="X89" s="196">
        <v>1.42</v>
      </c>
      <c r="Y89" s="196">
        <v>0</v>
      </c>
      <c r="Z89" s="196">
        <v>2.69</v>
      </c>
      <c r="AA89" s="196">
        <v>0.87</v>
      </c>
      <c r="AB89" s="196">
        <v>0</v>
      </c>
      <c r="AC89" s="196">
        <v>0.72</v>
      </c>
      <c r="AD89" s="196">
        <v>11.37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7.73</v>
      </c>
      <c r="AS89" s="196">
        <v>18.100000000000001</v>
      </c>
      <c r="AT89" s="196">
        <v>17.82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6.2</v>
      </c>
      <c r="L90" s="196">
        <v>1.65</v>
      </c>
      <c r="M90" s="196">
        <v>0</v>
      </c>
      <c r="N90" s="196">
        <v>1.1499999999999999</v>
      </c>
      <c r="O90" s="196">
        <v>0.96</v>
      </c>
      <c r="P90" s="196">
        <v>2.36</v>
      </c>
      <c r="Q90" s="196">
        <v>0.21</v>
      </c>
      <c r="R90" s="196">
        <v>0.41</v>
      </c>
      <c r="S90" s="196">
        <v>0.25</v>
      </c>
      <c r="T90" s="196">
        <v>0</v>
      </c>
      <c r="U90" s="196">
        <v>10.96</v>
      </c>
      <c r="V90" s="196">
        <v>0.17</v>
      </c>
      <c r="W90" s="196">
        <v>0.45</v>
      </c>
      <c r="X90" s="196">
        <v>1.42</v>
      </c>
      <c r="Y90" s="196">
        <v>0</v>
      </c>
      <c r="Z90" s="196">
        <v>2.69</v>
      </c>
      <c r="AA90" s="196">
        <v>0.87</v>
      </c>
      <c r="AB90" s="196">
        <v>0</v>
      </c>
      <c r="AC90" s="196">
        <v>0.72</v>
      </c>
      <c r="AD90" s="196">
        <v>11.37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7.73</v>
      </c>
      <c r="AS90" s="196">
        <v>18.100000000000001</v>
      </c>
      <c r="AT90" s="196">
        <v>17.82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56.02</v>
      </c>
      <c r="L91" s="196">
        <v>1.65</v>
      </c>
      <c r="M91" s="196">
        <v>0</v>
      </c>
      <c r="N91" s="196">
        <v>1.1499999999999999</v>
      </c>
      <c r="O91" s="196">
        <v>0.96</v>
      </c>
      <c r="P91" s="196">
        <v>2.36</v>
      </c>
      <c r="Q91" s="196">
        <v>0.21</v>
      </c>
      <c r="R91" s="196">
        <v>0.41</v>
      </c>
      <c r="S91" s="196">
        <v>0.25</v>
      </c>
      <c r="T91" s="196">
        <v>0</v>
      </c>
      <c r="U91" s="196">
        <v>10.96</v>
      </c>
      <c r="V91" s="196">
        <v>0.14000000000000001</v>
      </c>
      <c r="W91" s="196">
        <v>0.45</v>
      </c>
      <c r="X91" s="196">
        <v>1.42</v>
      </c>
      <c r="Y91" s="196">
        <v>0</v>
      </c>
      <c r="Z91" s="196">
        <v>2.69</v>
      </c>
      <c r="AA91" s="196">
        <v>0.87</v>
      </c>
      <c r="AB91" s="196">
        <v>0</v>
      </c>
      <c r="AC91" s="196">
        <v>0.72</v>
      </c>
      <c r="AD91" s="196">
        <v>11.37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7.73</v>
      </c>
      <c r="AS91" s="196">
        <v>18.100000000000001</v>
      </c>
      <c r="AT91" s="196">
        <v>17.82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57.46</v>
      </c>
      <c r="L92" s="196">
        <v>1.65</v>
      </c>
      <c r="M92" s="196">
        <v>0</v>
      </c>
      <c r="N92" s="196">
        <v>1.1499999999999999</v>
      </c>
      <c r="O92" s="196">
        <v>0.96</v>
      </c>
      <c r="P92" s="196">
        <v>2.36</v>
      </c>
      <c r="Q92" s="196">
        <v>0.21</v>
      </c>
      <c r="R92" s="196">
        <v>0.41</v>
      </c>
      <c r="S92" s="196">
        <v>0.25</v>
      </c>
      <c r="T92" s="196">
        <v>0</v>
      </c>
      <c r="U92" s="196">
        <v>10.96</v>
      </c>
      <c r="V92" s="196">
        <v>0.14000000000000001</v>
      </c>
      <c r="W92" s="196">
        <v>0.45</v>
      </c>
      <c r="X92" s="196">
        <v>1.42</v>
      </c>
      <c r="Y92" s="196">
        <v>0</v>
      </c>
      <c r="Z92" s="196">
        <v>2.69</v>
      </c>
      <c r="AA92" s="196">
        <v>0.87</v>
      </c>
      <c r="AB92" s="196">
        <v>0</v>
      </c>
      <c r="AC92" s="196">
        <v>0.72</v>
      </c>
      <c r="AD92" s="196">
        <v>11.37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7.73</v>
      </c>
      <c r="AS92" s="196">
        <v>18.100000000000001</v>
      </c>
      <c r="AT92" s="196">
        <v>17.82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57.46</v>
      </c>
      <c r="L93" s="196">
        <v>1.65</v>
      </c>
      <c r="M93" s="196">
        <v>0</v>
      </c>
      <c r="N93" s="196">
        <v>1.1499999999999999</v>
      </c>
      <c r="O93" s="196">
        <v>0.96</v>
      </c>
      <c r="P93" s="196">
        <v>2.36</v>
      </c>
      <c r="Q93" s="196">
        <v>0.21</v>
      </c>
      <c r="R93" s="196">
        <v>0.41</v>
      </c>
      <c r="S93" s="196">
        <v>0.25</v>
      </c>
      <c r="T93" s="196">
        <v>0</v>
      </c>
      <c r="U93" s="196">
        <v>10.96</v>
      </c>
      <c r="V93" s="196">
        <v>0.14000000000000001</v>
      </c>
      <c r="W93" s="196">
        <v>0.45</v>
      </c>
      <c r="X93" s="196">
        <v>1.42</v>
      </c>
      <c r="Y93" s="196">
        <v>0</v>
      </c>
      <c r="Z93" s="196">
        <v>2.69</v>
      </c>
      <c r="AA93" s="196">
        <v>0.87</v>
      </c>
      <c r="AB93" s="196">
        <v>0</v>
      </c>
      <c r="AC93" s="196">
        <v>0.72</v>
      </c>
      <c r="AD93" s="196">
        <v>11.37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7.73</v>
      </c>
      <c r="AS93" s="196">
        <v>18.100000000000001</v>
      </c>
      <c r="AT93" s="196">
        <v>17.82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57.46</v>
      </c>
      <c r="L94" s="196">
        <v>1.65</v>
      </c>
      <c r="M94" s="196">
        <v>0</v>
      </c>
      <c r="N94" s="196">
        <v>1.1499999999999999</v>
      </c>
      <c r="O94" s="196">
        <v>0.96</v>
      </c>
      <c r="P94" s="196">
        <v>2.36</v>
      </c>
      <c r="Q94" s="196">
        <v>0.21</v>
      </c>
      <c r="R94" s="196">
        <v>0.41</v>
      </c>
      <c r="S94" s="196">
        <v>0.25</v>
      </c>
      <c r="T94" s="196">
        <v>0</v>
      </c>
      <c r="U94" s="196">
        <v>10.96</v>
      </c>
      <c r="V94" s="196">
        <v>0.14000000000000001</v>
      </c>
      <c r="W94" s="196">
        <v>0.45</v>
      </c>
      <c r="X94" s="196">
        <v>1.42</v>
      </c>
      <c r="Y94" s="196">
        <v>0</v>
      </c>
      <c r="Z94" s="196">
        <v>2.69</v>
      </c>
      <c r="AA94" s="196">
        <v>0.87</v>
      </c>
      <c r="AB94" s="196">
        <v>0</v>
      </c>
      <c r="AC94" s="196">
        <v>0.72</v>
      </c>
      <c r="AD94" s="196">
        <v>11.37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7.73</v>
      </c>
      <c r="AS94" s="196">
        <v>18.100000000000001</v>
      </c>
      <c r="AT94" s="196">
        <v>17.82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74.78</v>
      </c>
      <c r="L95" s="196">
        <v>18.48</v>
      </c>
      <c r="M95" s="196">
        <v>0</v>
      </c>
      <c r="N95" s="196">
        <v>1.1499999999999999</v>
      </c>
      <c r="O95" s="196">
        <v>0.96</v>
      </c>
      <c r="P95" s="196">
        <v>2.36</v>
      </c>
      <c r="Q95" s="196">
        <v>2.2999999999999998</v>
      </c>
      <c r="R95" s="196">
        <v>4.28</v>
      </c>
      <c r="S95" s="196">
        <v>3.46</v>
      </c>
      <c r="T95" s="196">
        <v>0</v>
      </c>
      <c r="U95" s="196">
        <v>10.96</v>
      </c>
      <c r="V95" s="196">
        <v>0.14000000000000001</v>
      </c>
      <c r="W95" s="196">
        <v>0.45</v>
      </c>
      <c r="X95" s="196">
        <v>1.42</v>
      </c>
      <c r="Y95" s="196">
        <v>0</v>
      </c>
      <c r="Z95" s="196">
        <v>2.69</v>
      </c>
      <c r="AA95" s="196">
        <v>10.4</v>
      </c>
      <c r="AB95" s="196">
        <v>0</v>
      </c>
      <c r="AC95" s="196">
        <v>0.72</v>
      </c>
      <c r="AD95" s="196">
        <v>11.37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7.73</v>
      </c>
      <c r="AS95" s="196">
        <v>18.100000000000001</v>
      </c>
      <c r="AT95" s="196">
        <v>17.82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74.78</v>
      </c>
      <c r="L96" s="196">
        <v>18.48</v>
      </c>
      <c r="M96" s="196">
        <v>0</v>
      </c>
      <c r="N96" s="196">
        <v>1.1499999999999999</v>
      </c>
      <c r="O96" s="196">
        <v>0.96</v>
      </c>
      <c r="P96" s="196">
        <v>2.36</v>
      </c>
      <c r="Q96" s="196">
        <v>2.2999999999999998</v>
      </c>
      <c r="R96" s="196">
        <v>4.28</v>
      </c>
      <c r="S96" s="196">
        <v>3.46</v>
      </c>
      <c r="T96" s="196">
        <v>0</v>
      </c>
      <c r="U96" s="196">
        <v>10.96</v>
      </c>
      <c r="V96" s="196">
        <v>0.32</v>
      </c>
      <c r="W96" s="196">
        <v>0.45</v>
      </c>
      <c r="X96" s="196">
        <v>1.42</v>
      </c>
      <c r="Y96" s="196">
        <v>0</v>
      </c>
      <c r="Z96" s="196">
        <v>2.69</v>
      </c>
      <c r="AA96" s="196">
        <v>10.4</v>
      </c>
      <c r="AB96" s="196">
        <v>0</v>
      </c>
      <c r="AC96" s="196">
        <v>0.72</v>
      </c>
      <c r="AD96" s="196">
        <v>11.37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7.73</v>
      </c>
      <c r="AS96" s="196">
        <v>18.100000000000001</v>
      </c>
      <c r="AT96" s="196">
        <v>17.82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74.78</v>
      </c>
      <c r="L97" s="196">
        <v>18.48</v>
      </c>
      <c r="M97" s="196">
        <v>0</v>
      </c>
      <c r="N97" s="196">
        <v>1.1499999999999999</v>
      </c>
      <c r="O97" s="196">
        <v>0.96</v>
      </c>
      <c r="P97" s="196">
        <v>2.36</v>
      </c>
      <c r="Q97" s="196">
        <v>2.2999999999999998</v>
      </c>
      <c r="R97" s="196">
        <v>4.28</v>
      </c>
      <c r="S97" s="196">
        <v>3.46</v>
      </c>
      <c r="T97" s="196">
        <v>0</v>
      </c>
      <c r="U97" s="196">
        <v>10.96</v>
      </c>
      <c r="V97" s="196">
        <v>0.32</v>
      </c>
      <c r="W97" s="196">
        <v>0.45</v>
      </c>
      <c r="X97" s="196">
        <v>1.42</v>
      </c>
      <c r="Y97" s="196">
        <v>0</v>
      </c>
      <c r="Z97" s="196">
        <v>34.119999999999997</v>
      </c>
      <c r="AA97" s="196">
        <v>10.4</v>
      </c>
      <c r="AB97" s="196">
        <v>0</v>
      </c>
      <c r="AC97" s="196">
        <v>0.72</v>
      </c>
      <c r="AD97" s="196">
        <v>11.37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7.73</v>
      </c>
      <c r="AS97" s="196">
        <v>18.100000000000001</v>
      </c>
      <c r="AT97" s="196">
        <v>17.82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74.78</v>
      </c>
      <c r="L98" s="196">
        <v>18.48</v>
      </c>
      <c r="M98" s="196">
        <v>0</v>
      </c>
      <c r="N98" s="196">
        <v>1.1499999999999999</v>
      </c>
      <c r="O98" s="196">
        <v>0.96</v>
      </c>
      <c r="P98" s="196">
        <v>2.36</v>
      </c>
      <c r="Q98" s="196">
        <v>2.2999999999999998</v>
      </c>
      <c r="R98" s="196">
        <v>4.28</v>
      </c>
      <c r="S98" s="196">
        <v>3.46</v>
      </c>
      <c r="T98" s="196">
        <v>0</v>
      </c>
      <c r="U98" s="196">
        <v>10.96</v>
      </c>
      <c r="V98" s="196">
        <v>0.32</v>
      </c>
      <c r="W98" s="196">
        <v>0.45</v>
      </c>
      <c r="X98" s="196">
        <v>1.42</v>
      </c>
      <c r="Y98" s="196">
        <v>0</v>
      </c>
      <c r="Z98" s="196">
        <v>34.119999999999997</v>
      </c>
      <c r="AA98" s="196">
        <v>10.4</v>
      </c>
      <c r="AB98" s="196">
        <v>0</v>
      </c>
      <c r="AC98" s="196">
        <v>0.72</v>
      </c>
      <c r="AD98" s="196">
        <v>11.37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7.73</v>
      </c>
      <c r="AS98" s="196">
        <v>18.100000000000001</v>
      </c>
      <c r="AT98" s="196">
        <v>17.82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0.89222499999999938</v>
      </c>
      <c r="L99">
        <f t="shared" si="0"/>
        <v>0.1759774999999997</v>
      </c>
      <c r="M99">
        <f t="shared" si="0"/>
        <v>0</v>
      </c>
      <c r="N99">
        <f t="shared" si="0"/>
        <v>2.7312500000000042E-2</v>
      </c>
      <c r="O99">
        <f t="shared" si="0"/>
        <v>2.390749999999996E-2</v>
      </c>
      <c r="P99">
        <f t="shared" si="0"/>
        <v>5.664250000000013E-2</v>
      </c>
      <c r="Q99">
        <f t="shared" si="0"/>
        <v>2.0747499999999957E-2</v>
      </c>
      <c r="R99">
        <f t="shared" si="0"/>
        <v>3.7434999999999954E-2</v>
      </c>
      <c r="S99">
        <f t="shared" si="0"/>
        <v>3.0189999999999988E-2</v>
      </c>
      <c r="T99">
        <f t="shared" si="0"/>
        <v>0</v>
      </c>
      <c r="U99">
        <f t="shared" si="0"/>
        <v>0.26304000000000038</v>
      </c>
      <c r="V99">
        <f t="shared" si="0"/>
        <v>1.5972500000000039E-2</v>
      </c>
      <c r="W99">
        <f t="shared" si="0"/>
        <v>2.9852500000000063E-2</v>
      </c>
      <c r="X99">
        <f t="shared" si="0"/>
        <v>8.5920000000000191E-2</v>
      </c>
      <c r="Y99">
        <f t="shared" si="0"/>
        <v>0</v>
      </c>
      <c r="Z99">
        <f t="shared" si="0"/>
        <v>0.26456000000000068</v>
      </c>
      <c r="AA99">
        <f t="shared" si="0"/>
        <v>0.10653500000000007</v>
      </c>
      <c r="AB99">
        <f t="shared" si="0"/>
        <v>0</v>
      </c>
      <c r="AC99">
        <f t="shared" si="0"/>
        <v>3.7484999999999956E-2</v>
      </c>
      <c r="AD99">
        <f t="shared" si="0"/>
        <v>0.28886999999999963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-6.3000000000000003E-4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0.18552000000000024</v>
      </c>
      <c r="AS99">
        <f t="shared" si="0"/>
        <v>0.43439999999999929</v>
      </c>
      <c r="AT99">
        <f t="shared" si="0"/>
        <v>0.42767999999999973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45323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35</v>
      </c>
      <c r="C27" s="94">
        <f>'IDT-1 Calculation'!DG27</f>
        <v>-14.818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-20.181999999999999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146</v>
      </c>
      <c r="C28" s="94">
        <f>'IDT-1 Calculation'!DG28</f>
        <v>-61.811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-84.188999999999993</v>
      </c>
      <c r="G28" s="99">
        <f t="shared" si="0"/>
        <v>0</v>
      </c>
    </row>
    <row r="29" spans="1:7">
      <c r="A29" s="98" t="s">
        <v>71</v>
      </c>
      <c r="B29" s="94">
        <f>'IDT-1 Calculation'!DF29</f>
        <v>200.691</v>
      </c>
      <c r="C29" s="94">
        <f>'IDT-1 Calculation'!DG29</f>
        <v>-55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-145.691</v>
      </c>
      <c r="G29" s="99">
        <f t="shared" si="0"/>
        <v>0</v>
      </c>
    </row>
    <row r="30" spans="1:7">
      <c r="A30" s="98" t="s">
        <v>72</v>
      </c>
      <c r="B30" s="94">
        <f>'IDT-1 Calculation'!DF30</f>
        <v>107.768</v>
      </c>
      <c r="C30" s="94">
        <f>'IDT-1 Calculation'!DG30</f>
        <v>-20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-87.768000000000001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2.8359999999999999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-2.8359999999999999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24.405000000000001</v>
      </c>
      <c r="C67" s="94">
        <f>'IDT-1 Calculation'!DG67</f>
        <v>-45</v>
      </c>
      <c r="D67" s="94">
        <f>'IDT-1 Calculation'!DH67</f>
        <v>0</v>
      </c>
      <c r="E67" s="94">
        <f>'IDT-1 Calculation'!DI67</f>
        <v>0</v>
      </c>
      <c r="F67" s="94">
        <f>'IDT-1 Calculation'!DJ67</f>
        <v>20.594999999999999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21.693000000000001</v>
      </c>
      <c r="C68" s="94">
        <f>'IDT-1 Calculation'!DG68</f>
        <v>-40</v>
      </c>
      <c r="D68" s="94">
        <f>'IDT-1 Calculation'!DH68</f>
        <v>0</v>
      </c>
      <c r="E68" s="94">
        <f>'IDT-1 Calculation'!DI68</f>
        <v>0</v>
      </c>
      <c r="F68" s="94">
        <f>'IDT-1 Calculation'!DJ68</f>
        <v>18.306999999999999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53.864000000000004</v>
      </c>
      <c r="C87" s="94">
        <f>'IDT-1 Calculation'!DG87</f>
        <v>-40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-13.864000000000001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82.884</v>
      </c>
      <c r="C88" s="94">
        <f>'IDT-1 Calculation'!DG88</f>
        <v>-65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-17.884</v>
      </c>
      <c r="G88" s="99">
        <f t="shared" si="1"/>
        <v>0</v>
      </c>
    </row>
    <row r="89" spans="1:7">
      <c r="A89" s="98" t="s">
        <v>131</v>
      </c>
      <c r="B89" s="94">
        <f>'IDT-1 Calculation'!DF89</f>
        <v>70.450999999999993</v>
      </c>
      <c r="C89" s="94">
        <f>'IDT-1 Calculation'!DG89</f>
        <v>-65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-5.4509999999999996</v>
      </c>
      <c r="G89" s="99">
        <f t="shared" si="1"/>
        <v>0</v>
      </c>
    </row>
    <row r="90" spans="1:7">
      <c r="A90" s="98" t="s">
        <v>132</v>
      </c>
      <c r="B90" s="94">
        <f>'IDT-1 Calculation'!DF90</f>
        <v>102.928</v>
      </c>
      <c r="C90" s="94">
        <f>'IDT-1 Calculation'!DG90</f>
        <v>-80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-22.928000000000001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10</v>
      </c>
      <c r="C92" s="94">
        <f>'IDT-1 Calculation'!DG92</f>
        <v>-10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27</v>
      </c>
      <c r="C93" s="94">
        <f>'IDT-1 Calculation'!DG93</f>
        <v>-27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45</v>
      </c>
      <c r="C94" s="94">
        <f>'IDT-1 Calculation'!DG94</f>
        <v>-45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8</v>
      </c>
      <c r="C95" s="94">
        <f>'IDT-1 Calculation'!DG95</f>
        <v>-8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19</v>
      </c>
      <c r="C96" s="94">
        <f>'IDT-1 Calculation'!DG96</f>
        <v>-19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0.23938000000000004</v>
      </c>
      <c r="C99" s="110">
        <f>SUM(C3:C98)/4000</f>
        <v>-0.14890724999999999</v>
      </c>
      <c r="D99" s="110">
        <f>SUM(D3:D98)/4000</f>
        <v>0</v>
      </c>
      <c r="E99" s="110">
        <f>SUM(E3:E98)/4000</f>
        <v>0</v>
      </c>
      <c r="F99" s="110">
        <f>SUM(F3:F98)/4000</f>
        <v>-9.0472750000000005E-2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-0.13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-0.13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0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0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-6.5000000000000008E-5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81.08</v>
      </c>
      <c r="AH3" s="196">
        <v>0</v>
      </c>
      <c r="AI3" s="196">
        <v>19.52</v>
      </c>
      <c r="AJ3" s="196">
        <v>0</v>
      </c>
      <c r="AK3" s="196">
        <v>-0.51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81.08</v>
      </c>
      <c r="AH4" s="196">
        <v>0</v>
      </c>
      <c r="AI4" s="196">
        <v>19.52</v>
      </c>
      <c r="AJ4" s="196">
        <v>0</v>
      </c>
      <c r="AK4" s="196">
        <v>-0.51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81.08</v>
      </c>
      <c r="AH5" s="196">
        <v>0</v>
      </c>
      <c r="AI5" s="196">
        <v>19.52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81.08</v>
      </c>
      <c r="AH6" s="196">
        <v>0</v>
      </c>
      <c r="AI6" s="196">
        <v>19.52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81.08</v>
      </c>
      <c r="AH7" s="196">
        <v>0</v>
      </c>
      <c r="AI7" s="196">
        <v>19.52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81.08</v>
      </c>
      <c r="AH8" s="196">
        <v>0</v>
      </c>
      <c r="AI8" s="196">
        <v>19.52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81.08</v>
      </c>
      <c r="AH9" s="196">
        <v>0</v>
      </c>
      <c r="AI9" s="196">
        <v>19.52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81.08</v>
      </c>
      <c r="AH10" s="196">
        <v>0</v>
      </c>
      <c r="AI10" s="196">
        <v>19.52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81.08</v>
      </c>
      <c r="AH11" s="196">
        <v>0</v>
      </c>
      <c r="AI11" s="196">
        <v>19.52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81.08</v>
      </c>
      <c r="AH12" s="196">
        <v>0</v>
      </c>
      <c r="AI12" s="196">
        <v>19.52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81.08</v>
      </c>
      <c r="AH13" s="196">
        <v>0</v>
      </c>
      <c r="AI13" s="196">
        <v>19.52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81.08</v>
      </c>
      <c r="AH14" s="196">
        <v>0</v>
      </c>
      <c r="AI14" s="196">
        <v>19.52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81.08</v>
      </c>
      <c r="AH15" s="196">
        <v>0</v>
      </c>
      <c r="AI15" s="196">
        <v>19.52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81.08</v>
      </c>
      <c r="AH16" s="196">
        <v>0</v>
      </c>
      <c r="AI16" s="196">
        <v>19.52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81.08</v>
      </c>
      <c r="AH17" s="196">
        <v>0</v>
      </c>
      <c r="AI17" s="196">
        <v>19.52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81.08</v>
      </c>
      <c r="AH18" s="196">
        <v>0</v>
      </c>
      <c r="AI18" s="196">
        <v>19.52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81.08</v>
      </c>
      <c r="AH19" s="196">
        <v>0</v>
      </c>
      <c r="AI19" s="196">
        <v>19.52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81.08</v>
      </c>
      <c r="AH20" s="196">
        <v>0</v>
      </c>
      <c r="AI20" s="196">
        <v>19.52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81.08</v>
      </c>
      <c r="AH21" s="196">
        <v>0</v>
      </c>
      <c r="AI21" s="196">
        <v>19.52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81.08</v>
      </c>
      <c r="AH22" s="196">
        <v>0</v>
      </c>
      <c r="AI22" s="196">
        <v>19.52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81.08</v>
      </c>
      <c r="AH23" s="196">
        <v>0</v>
      </c>
      <c r="AI23" s="196">
        <v>19.52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81.08</v>
      </c>
      <c r="AH24" s="196">
        <v>0</v>
      </c>
      <c r="AI24" s="196">
        <v>19.52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81.08</v>
      </c>
      <c r="AH25" s="196">
        <v>0</v>
      </c>
      <c r="AI25" s="196">
        <v>19.52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81.08</v>
      </c>
      <c r="AH26" s="196">
        <v>0</v>
      </c>
      <c r="AI26" s="196">
        <v>19.52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81.08</v>
      </c>
      <c r="AH27" s="196">
        <v>0</v>
      </c>
      <c r="AI27" s="196">
        <v>19.52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81.08</v>
      </c>
      <c r="AH28" s="196">
        <v>0</v>
      </c>
      <c r="AI28" s="196">
        <v>19.52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44.08</v>
      </c>
      <c r="AH29" s="196">
        <v>0</v>
      </c>
      <c r="AI29" s="196">
        <v>19.52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29.08</v>
      </c>
      <c r="AH30" s="196">
        <v>0</v>
      </c>
      <c r="AI30" s="196">
        <v>19.52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18.079999999999998</v>
      </c>
      <c r="AH31" s="196">
        <v>0</v>
      </c>
      <c r="AI31" s="196">
        <v>19.52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8.08</v>
      </c>
      <c r="AH32" s="196">
        <v>0</v>
      </c>
      <c r="AI32" s="196">
        <v>19.52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1.08</v>
      </c>
      <c r="AH33" s="196">
        <v>0</v>
      </c>
      <c r="AI33" s="196">
        <v>19.52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1.08</v>
      </c>
      <c r="AH34" s="196">
        <v>0</v>
      </c>
      <c r="AI34" s="196">
        <v>19.52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1.08</v>
      </c>
      <c r="AH35" s="196">
        <v>0</v>
      </c>
      <c r="AI35" s="196">
        <v>19.52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1.08</v>
      </c>
      <c r="AH36" s="196">
        <v>0</v>
      </c>
      <c r="AI36" s="196">
        <v>19.52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1.08</v>
      </c>
      <c r="AH37" s="196">
        <v>0</v>
      </c>
      <c r="AI37" s="196">
        <v>19.52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1.08</v>
      </c>
      <c r="AH38" s="196">
        <v>0</v>
      </c>
      <c r="AI38" s="196">
        <v>19.52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1.08</v>
      </c>
      <c r="AH39" s="196">
        <v>0</v>
      </c>
      <c r="AI39" s="196">
        <v>19.52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1.08</v>
      </c>
      <c r="AH40" s="196">
        <v>0</v>
      </c>
      <c r="AI40" s="196">
        <v>19.52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1.08</v>
      </c>
      <c r="AH41" s="196">
        <v>0</v>
      </c>
      <c r="AI41" s="196">
        <v>19.52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1.08</v>
      </c>
      <c r="AH42" s="196">
        <v>0</v>
      </c>
      <c r="AI42" s="196">
        <v>19.52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26.08</v>
      </c>
      <c r="AH43" s="196">
        <v>0</v>
      </c>
      <c r="AI43" s="196">
        <v>19.52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38.08</v>
      </c>
      <c r="AH44" s="196">
        <v>0</v>
      </c>
      <c r="AI44" s="196">
        <v>19.52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53.08</v>
      </c>
      <c r="AH45" s="196">
        <v>0</v>
      </c>
      <c r="AI45" s="196">
        <v>19.52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60.08</v>
      </c>
      <c r="AH46" s="196">
        <v>0</v>
      </c>
      <c r="AI46" s="196">
        <v>19.52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61.08</v>
      </c>
      <c r="AH47" s="196">
        <v>0</v>
      </c>
      <c r="AI47" s="196">
        <v>19.52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71.08</v>
      </c>
      <c r="AH48" s="196">
        <v>0</v>
      </c>
      <c r="AI48" s="196">
        <v>19.52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71.08</v>
      </c>
      <c r="AH49" s="196">
        <v>0</v>
      </c>
      <c r="AI49" s="196">
        <v>19.52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71.08</v>
      </c>
      <c r="AH50" s="196">
        <v>0</v>
      </c>
      <c r="AI50" s="196">
        <v>19.52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71.08</v>
      </c>
      <c r="AH51" s="196">
        <v>0</v>
      </c>
      <c r="AI51" s="196">
        <v>19.52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64.08</v>
      </c>
      <c r="AH52" s="196">
        <v>0</v>
      </c>
      <c r="AI52" s="196">
        <v>19.52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42.08</v>
      </c>
      <c r="AH53" s="196">
        <v>0</v>
      </c>
      <c r="AI53" s="196">
        <v>19.52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42.08</v>
      </c>
      <c r="AH54" s="196">
        <v>0</v>
      </c>
      <c r="AI54" s="196">
        <v>19.52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42.08</v>
      </c>
      <c r="AH55" s="196">
        <v>0</v>
      </c>
      <c r="AI55" s="196">
        <v>19.52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42.08</v>
      </c>
      <c r="AH56" s="196">
        <v>0</v>
      </c>
      <c r="AI56" s="196">
        <v>19.52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43.08</v>
      </c>
      <c r="AH57" s="196">
        <v>0</v>
      </c>
      <c r="AI57" s="196">
        <v>19.52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43.08</v>
      </c>
      <c r="AH58" s="196">
        <v>0</v>
      </c>
      <c r="AI58" s="196">
        <v>19.52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1.08</v>
      </c>
      <c r="AH59" s="196">
        <v>0</v>
      </c>
      <c r="AI59" s="196">
        <v>19.52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1.08</v>
      </c>
      <c r="AH60" s="196">
        <v>0</v>
      </c>
      <c r="AI60" s="196">
        <v>19.52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1.98</v>
      </c>
      <c r="AD61" s="196">
        <v>2.48</v>
      </c>
      <c r="AE61" s="196">
        <v>0</v>
      </c>
      <c r="AF61" s="196">
        <v>0</v>
      </c>
      <c r="AG61" s="196">
        <v>1.08</v>
      </c>
      <c r="AH61" s="196">
        <v>0</v>
      </c>
      <c r="AI61" s="196">
        <v>19.52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1.98</v>
      </c>
      <c r="AD62" s="196">
        <v>2.48</v>
      </c>
      <c r="AE62" s="196">
        <v>0</v>
      </c>
      <c r="AF62" s="196">
        <v>0</v>
      </c>
      <c r="AG62" s="196">
        <v>1.08</v>
      </c>
      <c r="AH62" s="196">
        <v>0</v>
      </c>
      <c r="AI62" s="196">
        <v>19.52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1.98</v>
      </c>
      <c r="AD63" s="196">
        <v>2.48</v>
      </c>
      <c r="AE63" s="196">
        <v>0</v>
      </c>
      <c r="AF63" s="196">
        <v>0</v>
      </c>
      <c r="AG63" s="196">
        <v>1.08</v>
      </c>
      <c r="AH63" s="196">
        <v>0</v>
      </c>
      <c r="AI63" s="196">
        <v>19.52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1.98</v>
      </c>
      <c r="AD64" s="196">
        <v>2.48</v>
      </c>
      <c r="AE64" s="196">
        <v>0</v>
      </c>
      <c r="AF64" s="196">
        <v>0</v>
      </c>
      <c r="AG64" s="196">
        <v>1.08</v>
      </c>
      <c r="AH64" s="196">
        <v>0</v>
      </c>
      <c r="AI64" s="196">
        <v>19.52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1.98</v>
      </c>
      <c r="AD65" s="196">
        <v>2.48</v>
      </c>
      <c r="AE65" s="196">
        <v>0</v>
      </c>
      <c r="AF65" s="196">
        <v>0</v>
      </c>
      <c r="AG65" s="196">
        <v>1.08</v>
      </c>
      <c r="AH65" s="196">
        <v>0</v>
      </c>
      <c r="AI65" s="196">
        <v>19.52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1.98</v>
      </c>
      <c r="AD66" s="196">
        <v>0.99</v>
      </c>
      <c r="AE66" s="196">
        <v>0</v>
      </c>
      <c r="AF66" s="196">
        <v>0</v>
      </c>
      <c r="AG66" s="196">
        <v>1.08</v>
      </c>
      <c r="AH66" s="196">
        <v>0</v>
      </c>
      <c r="AI66" s="196">
        <v>19.52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1.98</v>
      </c>
      <c r="AD67" s="196">
        <v>0.99</v>
      </c>
      <c r="AE67" s="196">
        <v>0</v>
      </c>
      <c r="AF67" s="196">
        <v>0</v>
      </c>
      <c r="AG67" s="196">
        <v>1.08</v>
      </c>
      <c r="AH67" s="196">
        <v>0</v>
      </c>
      <c r="AI67" s="196">
        <v>19.52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1.98</v>
      </c>
      <c r="AD68" s="196">
        <v>0.99</v>
      </c>
      <c r="AE68" s="196">
        <v>0</v>
      </c>
      <c r="AF68" s="196">
        <v>0</v>
      </c>
      <c r="AG68" s="196">
        <v>1.08</v>
      </c>
      <c r="AH68" s="196">
        <v>0</v>
      </c>
      <c r="AI68" s="196">
        <v>19.52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1.98</v>
      </c>
      <c r="AD69" s="196">
        <v>0.99</v>
      </c>
      <c r="AE69" s="196">
        <v>0</v>
      </c>
      <c r="AF69" s="196">
        <v>0</v>
      </c>
      <c r="AG69" s="196">
        <v>1.08</v>
      </c>
      <c r="AH69" s="196">
        <v>0</v>
      </c>
      <c r="AI69" s="196">
        <v>19.52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1.98</v>
      </c>
      <c r="AD70" s="196">
        <v>0.99</v>
      </c>
      <c r="AE70" s="196">
        <v>0</v>
      </c>
      <c r="AF70" s="196">
        <v>0</v>
      </c>
      <c r="AG70" s="196">
        <v>1.08</v>
      </c>
      <c r="AH70" s="196">
        <v>0</v>
      </c>
      <c r="AI70" s="196">
        <v>19.52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1.98</v>
      </c>
      <c r="AD71" s="196">
        <v>0.99</v>
      </c>
      <c r="AE71" s="196">
        <v>0</v>
      </c>
      <c r="AF71" s="196">
        <v>0</v>
      </c>
      <c r="AG71" s="196">
        <v>1.08</v>
      </c>
      <c r="AH71" s="196">
        <v>0</v>
      </c>
      <c r="AI71" s="196">
        <v>19.52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1.98</v>
      </c>
      <c r="AD72" s="196">
        <v>0.99</v>
      </c>
      <c r="AE72" s="196">
        <v>0</v>
      </c>
      <c r="AF72" s="196">
        <v>0</v>
      </c>
      <c r="AG72" s="196">
        <v>1.08</v>
      </c>
      <c r="AH72" s="196">
        <v>0</v>
      </c>
      <c r="AI72" s="196">
        <v>19.52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1.98</v>
      </c>
      <c r="AD73" s="196">
        <v>0.99</v>
      </c>
      <c r="AE73" s="196">
        <v>0</v>
      </c>
      <c r="AF73" s="196">
        <v>0</v>
      </c>
      <c r="AG73" s="196">
        <v>1.08</v>
      </c>
      <c r="AH73" s="196">
        <v>0</v>
      </c>
      <c r="AI73" s="196">
        <v>19.52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1.98</v>
      </c>
      <c r="AD74" s="196">
        <v>0.99</v>
      </c>
      <c r="AE74" s="196">
        <v>0</v>
      </c>
      <c r="AF74" s="196">
        <v>0</v>
      </c>
      <c r="AG74" s="196">
        <v>1.08</v>
      </c>
      <c r="AH74" s="196">
        <v>0</v>
      </c>
      <c r="AI74" s="196">
        <v>19.52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1.98</v>
      </c>
      <c r="AD75" s="196">
        <v>0.99</v>
      </c>
      <c r="AE75" s="196">
        <v>0</v>
      </c>
      <c r="AF75" s="196">
        <v>0</v>
      </c>
      <c r="AG75" s="196">
        <v>1.08</v>
      </c>
      <c r="AH75" s="196">
        <v>0</v>
      </c>
      <c r="AI75" s="196">
        <v>19.52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2.48</v>
      </c>
      <c r="AE76" s="196">
        <v>0</v>
      </c>
      <c r="AF76" s="196">
        <v>0</v>
      </c>
      <c r="AG76" s="196">
        <v>1.08</v>
      </c>
      <c r="AH76" s="196">
        <v>0</v>
      </c>
      <c r="AI76" s="196">
        <v>19.52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2.48</v>
      </c>
      <c r="AE77" s="196">
        <v>0</v>
      </c>
      <c r="AF77" s="196">
        <v>0</v>
      </c>
      <c r="AG77" s="196">
        <v>1.08</v>
      </c>
      <c r="AH77" s="196">
        <v>0</v>
      </c>
      <c r="AI77" s="196">
        <v>19.52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2.48</v>
      </c>
      <c r="AE78" s="196">
        <v>0</v>
      </c>
      <c r="AF78" s="196">
        <v>0</v>
      </c>
      <c r="AG78" s="196">
        <v>1.08</v>
      </c>
      <c r="AH78" s="196">
        <v>0</v>
      </c>
      <c r="AI78" s="196">
        <v>19.52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2.48</v>
      </c>
      <c r="AE79" s="196">
        <v>0</v>
      </c>
      <c r="AF79" s="196">
        <v>0</v>
      </c>
      <c r="AG79" s="196">
        <v>1.08</v>
      </c>
      <c r="AH79" s="196">
        <v>0</v>
      </c>
      <c r="AI79" s="196">
        <v>19.52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2.48</v>
      </c>
      <c r="AE80" s="196">
        <v>0</v>
      </c>
      <c r="AF80" s="196">
        <v>0</v>
      </c>
      <c r="AG80" s="196">
        <v>1.08</v>
      </c>
      <c r="AH80" s="196">
        <v>0</v>
      </c>
      <c r="AI80" s="196">
        <v>19.52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2.48</v>
      </c>
      <c r="AE81" s="196">
        <v>0</v>
      </c>
      <c r="AF81" s="196">
        <v>0</v>
      </c>
      <c r="AG81" s="196">
        <v>1.08</v>
      </c>
      <c r="AH81" s="196">
        <v>0</v>
      </c>
      <c r="AI81" s="196">
        <v>19.52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2.48</v>
      </c>
      <c r="AE82" s="196">
        <v>0</v>
      </c>
      <c r="AF82" s="196">
        <v>0</v>
      </c>
      <c r="AG82" s="196">
        <v>1.08</v>
      </c>
      <c r="AH82" s="196">
        <v>0</v>
      </c>
      <c r="AI82" s="196">
        <v>19.52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2.48</v>
      </c>
      <c r="AE83" s="196">
        <v>0</v>
      </c>
      <c r="AF83" s="196">
        <v>0</v>
      </c>
      <c r="AG83" s="196">
        <v>1.08</v>
      </c>
      <c r="AH83" s="196">
        <v>0</v>
      </c>
      <c r="AI83" s="196">
        <v>19.52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2.48</v>
      </c>
      <c r="AE84" s="196">
        <v>0</v>
      </c>
      <c r="AF84" s="196">
        <v>0</v>
      </c>
      <c r="AG84" s="196">
        <v>1.08</v>
      </c>
      <c r="AH84" s="196">
        <v>0</v>
      </c>
      <c r="AI84" s="196">
        <v>19.52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2.48</v>
      </c>
      <c r="AE85" s="196">
        <v>0</v>
      </c>
      <c r="AF85" s="196">
        <v>0</v>
      </c>
      <c r="AG85" s="196">
        <v>1.08</v>
      </c>
      <c r="AH85" s="196">
        <v>0</v>
      </c>
      <c r="AI85" s="196">
        <v>19.52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2.48</v>
      </c>
      <c r="AE86" s="196">
        <v>0</v>
      </c>
      <c r="AF86" s="196">
        <v>0</v>
      </c>
      <c r="AG86" s="196">
        <v>1.08</v>
      </c>
      <c r="AH86" s="196">
        <v>0</v>
      </c>
      <c r="AI86" s="196">
        <v>19.52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2.48</v>
      </c>
      <c r="AE87" s="196">
        <v>0</v>
      </c>
      <c r="AF87" s="196">
        <v>0</v>
      </c>
      <c r="AG87" s="196">
        <v>1.08</v>
      </c>
      <c r="AH87" s="196">
        <v>0</v>
      </c>
      <c r="AI87" s="196">
        <v>19.52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2.48</v>
      </c>
      <c r="AE88" s="196">
        <v>0</v>
      </c>
      <c r="AF88" s="196">
        <v>0</v>
      </c>
      <c r="AG88" s="196">
        <v>1.08</v>
      </c>
      <c r="AH88" s="196">
        <v>0</v>
      </c>
      <c r="AI88" s="196">
        <v>19.52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2.48</v>
      </c>
      <c r="AE89" s="196">
        <v>0</v>
      </c>
      <c r="AF89" s="196">
        <v>0</v>
      </c>
      <c r="AG89" s="196">
        <v>1.08</v>
      </c>
      <c r="AH89" s="196">
        <v>0</v>
      </c>
      <c r="AI89" s="196">
        <v>19.52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2.48</v>
      </c>
      <c r="AE90" s="196">
        <v>0</v>
      </c>
      <c r="AF90" s="196">
        <v>0</v>
      </c>
      <c r="AG90" s="196">
        <v>1.08</v>
      </c>
      <c r="AH90" s="196">
        <v>0</v>
      </c>
      <c r="AI90" s="196">
        <v>19.52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2.48</v>
      </c>
      <c r="AE91" s="196">
        <v>0</v>
      </c>
      <c r="AF91" s="196">
        <v>0</v>
      </c>
      <c r="AG91" s="196">
        <v>1.08</v>
      </c>
      <c r="AH91" s="196">
        <v>0</v>
      </c>
      <c r="AI91" s="196">
        <v>19.52</v>
      </c>
      <c r="AJ91" s="196">
        <v>0</v>
      </c>
      <c r="AK91" s="196">
        <v>0.51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2.48</v>
      </c>
      <c r="AE92" s="196">
        <v>0</v>
      </c>
      <c r="AF92" s="196">
        <v>0</v>
      </c>
      <c r="AG92" s="196">
        <v>1.08</v>
      </c>
      <c r="AH92" s="196">
        <v>0</v>
      </c>
      <c r="AI92" s="196">
        <v>19.52</v>
      </c>
      <c r="AJ92" s="196">
        <v>0</v>
      </c>
      <c r="AK92" s="196">
        <v>0.51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2.48</v>
      </c>
      <c r="AE93" s="196">
        <v>0</v>
      </c>
      <c r="AF93" s="196">
        <v>0</v>
      </c>
      <c r="AG93" s="196">
        <v>1.08</v>
      </c>
      <c r="AH93" s="196">
        <v>0</v>
      </c>
      <c r="AI93" s="196">
        <v>19.52</v>
      </c>
      <c r="AJ93" s="196">
        <v>0</v>
      </c>
      <c r="AK93" s="196">
        <v>0.51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2.48</v>
      </c>
      <c r="AE94" s="196">
        <v>0</v>
      </c>
      <c r="AF94" s="196">
        <v>0</v>
      </c>
      <c r="AG94" s="196">
        <v>1.08</v>
      </c>
      <c r="AH94" s="196">
        <v>0</v>
      </c>
      <c r="AI94" s="196">
        <v>19.52</v>
      </c>
      <c r="AJ94" s="196">
        <v>0</v>
      </c>
      <c r="AK94" s="196">
        <v>0.51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2.48</v>
      </c>
      <c r="AE95" s="196">
        <v>0</v>
      </c>
      <c r="AF95" s="196">
        <v>0</v>
      </c>
      <c r="AG95" s="196">
        <v>1.08</v>
      </c>
      <c r="AH95" s="196">
        <v>0</v>
      </c>
      <c r="AI95" s="196">
        <v>19.52</v>
      </c>
      <c r="AJ95" s="196">
        <v>0</v>
      </c>
      <c r="AK95" s="196">
        <v>0.51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2.48</v>
      </c>
      <c r="AE96" s="196">
        <v>0</v>
      </c>
      <c r="AF96" s="196">
        <v>0</v>
      </c>
      <c r="AG96" s="196">
        <v>1.08</v>
      </c>
      <c r="AH96" s="196">
        <v>0</v>
      </c>
      <c r="AI96" s="196">
        <v>19.52</v>
      </c>
      <c r="AJ96" s="196">
        <v>0</v>
      </c>
      <c r="AK96" s="196">
        <v>0.51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2.48</v>
      </c>
      <c r="AE97" s="196">
        <v>0</v>
      </c>
      <c r="AF97" s="196">
        <v>0</v>
      </c>
      <c r="AG97" s="196">
        <v>1.08</v>
      </c>
      <c r="AH97" s="196">
        <v>0</v>
      </c>
      <c r="AI97" s="196">
        <v>19.52</v>
      </c>
      <c r="AJ97" s="196">
        <v>0</v>
      </c>
      <c r="AK97" s="196">
        <v>0.51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2.48</v>
      </c>
      <c r="AE98" s="196">
        <v>0</v>
      </c>
      <c r="AF98" s="196">
        <v>0</v>
      </c>
      <c r="AG98" s="196">
        <v>1.08</v>
      </c>
      <c r="AH98" s="196">
        <v>0</v>
      </c>
      <c r="AI98" s="196">
        <v>19.52</v>
      </c>
      <c r="AJ98" s="196">
        <v>0</v>
      </c>
      <c r="AK98" s="196">
        <v>0.51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7.425000000000001E-3</v>
      </c>
      <c r="AD99">
        <f t="shared" si="0"/>
        <v>6.2899999999999942E-2</v>
      </c>
      <c r="AE99">
        <f t="shared" si="0"/>
        <v>0</v>
      </c>
      <c r="AF99">
        <f t="shared" si="0"/>
        <v>0</v>
      </c>
      <c r="AG99">
        <f t="shared" si="0"/>
        <v>0.77566999999999864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7.6499999999999995E-4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4.0199999999999996</v>
      </c>
      <c r="L3" s="196">
        <v>181.73</v>
      </c>
      <c r="M3" s="196">
        <v>1.32</v>
      </c>
      <c r="N3" s="196">
        <v>1.38</v>
      </c>
      <c r="O3" s="196">
        <v>0</v>
      </c>
      <c r="P3" s="196">
        <v>1.47</v>
      </c>
      <c r="Q3" s="196">
        <v>2.69</v>
      </c>
      <c r="R3" s="196">
        <v>6.03</v>
      </c>
      <c r="S3" s="196">
        <v>3.29</v>
      </c>
      <c r="T3" s="196">
        <v>0</v>
      </c>
      <c r="U3" s="196">
        <v>0.85</v>
      </c>
      <c r="V3" s="196">
        <v>3.39</v>
      </c>
      <c r="W3" s="196">
        <v>0.06</v>
      </c>
      <c r="X3" s="196">
        <v>1.97</v>
      </c>
      <c r="Y3" s="196">
        <v>0</v>
      </c>
      <c r="Z3" s="196">
        <v>29.59</v>
      </c>
      <c r="AA3" s="196">
        <v>19.97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-1.52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9.34</v>
      </c>
      <c r="AS3" s="196">
        <v>21.86</v>
      </c>
      <c r="AT3" s="196">
        <v>21.52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4.0199999999999996</v>
      </c>
      <c r="L4" s="196">
        <v>181.73</v>
      </c>
      <c r="M4" s="196">
        <v>1.07</v>
      </c>
      <c r="N4" s="196">
        <v>1.38</v>
      </c>
      <c r="O4" s="196">
        <v>0</v>
      </c>
      <c r="P4" s="196">
        <v>1.46</v>
      </c>
      <c r="Q4" s="196">
        <v>2.84</v>
      </c>
      <c r="R4" s="196">
        <v>6.27</v>
      </c>
      <c r="S4" s="196">
        <v>3.29</v>
      </c>
      <c r="T4" s="196">
        <v>0</v>
      </c>
      <c r="U4" s="196">
        <v>0.85</v>
      </c>
      <c r="V4" s="196">
        <v>3.47</v>
      </c>
      <c r="W4" s="196">
        <v>0.54</v>
      </c>
      <c r="X4" s="196">
        <v>1.97</v>
      </c>
      <c r="Y4" s="196">
        <v>0</v>
      </c>
      <c r="Z4" s="196">
        <v>29.59</v>
      </c>
      <c r="AA4" s="196">
        <v>19.97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-1.52</v>
      </c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9.34</v>
      </c>
      <c r="AS4" s="196">
        <v>21.86</v>
      </c>
      <c r="AT4" s="196">
        <v>21.52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4.0199999999999996</v>
      </c>
      <c r="L5" s="196">
        <v>181.73</v>
      </c>
      <c r="M5" s="196">
        <v>0</v>
      </c>
      <c r="N5" s="196">
        <v>0</v>
      </c>
      <c r="O5" s="196">
        <v>0</v>
      </c>
      <c r="P5" s="196">
        <v>1.46</v>
      </c>
      <c r="Q5" s="196">
        <v>2.84</v>
      </c>
      <c r="R5" s="196">
        <v>6.27</v>
      </c>
      <c r="S5" s="196">
        <v>3.29</v>
      </c>
      <c r="T5" s="196">
        <v>0</v>
      </c>
      <c r="U5" s="196">
        <v>0.85</v>
      </c>
      <c r="V5" s="196">
        <v>3.47</v>
      </c>
      <c r="W5" s="196">
        <v>0.54</v>
      </c>
      <c r="X5" s="196">
        <v>1.97</v>
      </c>
      <c r="Y5" s="196">
        <v>0</v>
      </c>
      <c r="Z5" s="196">
        <v>29.59</v>
      </c>
      <c r="AA5" s="196">
        <v>19.97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9.34</v>
      </c>
      <c r="AS5" s="196">
        <v>21.86</v>
      </c>
      <c r="AT5" s="196">
        <v>21.52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4.0199999999999996</v>
      </c>
      <c r="L6" s="196">
        <v>181.73</v>
      </c>
      <c r="M6" s="196">
        <v>1.08</v>
      </c>
      <c r="N6" s="196">
        <v>1.38</v>
      </c>
      <c r="O6" s="196">
        <v>0</v>
      </c>
      <c r="P6" s="196">
        <v>1.46</v>
      </c>
      <c r="Q6" s="196">
        <v>2.84</v>
      </c>
      <c r="R6" s="196">
        <v>6.27</v>
      </c>
      <c r="S6" s="196">
        <v>3.29</v>
      </c>
      <c r="T6" s="196">
        <v>0</v>
      </c>
      <c r="U6" s="196">
        <v>0.85</v>
      </c>
      <c r="V6" s="196">
        <v>3.47</v>
      </c>
      <c r="W6" s="196">
        <v>0.54</v>
      </c>
      <c r="X6" s="196">
        <v>1.97</v>
      </c>
      <c r="Y6" s="196">
        <v>0</v>
      </c>
      <c r="Z6" s="196">
        <v>29.59</v>
      </c>
      <c r="AA6" s="196">
        <v>19.97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9.34</v>
      </c>
      <c r="AS6" s="196">
        <v>21.86</v>
      </c>
      <c r="AT6" s="196">
        <v>21.52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4.0199999999999996</v>
      </c>
      <c r="L7" s="196">
        <v>181.73</v>
      </c>
      <c r="M7" s="196">
        <v>1.08</v>
      </c>
      <c r="N7" s="196">
        <v>1.38</v>
      </c>
      <c r="O7" s="196">
        <v>0</v>
      </c>
      <c r="P7" s="196">
        <v>1.46</v>
      </c>
      <c r="Q7" s="196">
        <v>2.84</v>
      </c>
      <c r="R7" s="196">
        <v>6.27</v>
      </c>
      <c r="S7" s="196">
        <v>3.29</v>
      </c>
      <c r="T7" s="196">
        <v>0</v>
      </c>
      <c r="U7" s="196">
        <v>0.85</v>
      </c>
      <c r="V7" s="196">
        <v>3.47</v>
      </c>
      <c r="W7" s="196">
        <v>0.54</v>
      </c>
      <c r="X7" s="196">
        <v>1.97</v>
      </c>
      <c r="Y7" s="196">
        <v>0</v>
      </c>
      <c r="Z7" s="196">
        <v>29.59</v>
      </c>
      <c r="AA7" s="196">
        <v>19.97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0</v>
      </c>
      <c r="AP7" s="196">
        <v>0</v>
      </c>
      <c r="AQ7" s="196">
        <v>0</v>
      </c>
      <c r="AR7" s="196">
        <v>9.34</v>
      </c>
      <c r="AS7" s="196">
        <v>21.86</v>
      </c>
      <c r="AT7" s="196">
        <v>21.52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4.0199999999999996</v>
      </c>
      <c r="L8" s="196">
        <v>181.73</v>
      </c>
      <c r="M8" s="196">
        <v>1.08</v>
      </c>
      <c r="N8" s="196">
        <v>1.38</v>
      </c>
      <c r="O8" s="196">
        <v>0</v>
      </c>
      <c r="P8" s="196">
        <v>1.46</v>
      </c>
      <c r="Q8" s="196">
        <v>2.84</v>
      </c>
      <c r="R8" s="196">
        <v>6.27</v>
      </c>
      <c r="S8" s="196">
        <v>3.29</v>
      </c>
      <c r="T8" s="196">
        <v>0</v>
      </c>
      <c r="U8" s="196">
        <v>0.85</v>
      </c>
      <c r="V8" s="196">
        <v>3.47</v>
      </c>
      <c r="W8" s="196">
        <v>6.54</v>
      </c>
      <c r="X8" s="196">
        <v>21.21</v>
      </c>
      <c r="Y8" s="196">
        <v>0</v>
      </c>
      <c r="Z8" s="196">
        <v>58.45</v>
      </c>
      <c r="AA8" s="196">
        <v>19.97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9.34</v>
      </c>
      <c r="AS8" s="196">
        <v>21.86</v>
      </c>
      <c r="AT8" s="196">
        <v>21.52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4.0199999999999996</v>
      </c>
      <c r="L9" s="196">
        <v>181.73</v>
      </c>
      <c r="M9" s="196">
        <v>1.08</v>
      </c>
      <c r="N9" s="196">
        <v>1.38</v>
      </c>
      <c r="O9" s="196">
        <v>0</v>
      </c>
      <c r="P9" s="196">
        <v>1.46</v>
      </c>
      <c r="Q9" s="196">
        <v>2.84</v>
      </c>
      <c r="R9" s="196">
        <v>6.27</v>
      </c>
      <c r="S9" s="196">
        <v>3.29</v>
      </c>
      <c r="T9" s="196">
        <v>0</v>
      </c>
      <c r="U9" s="196">
        <v>0.85</v>
      </c>
      <c r="V9" s="196">
        <v>3.47</v>
      </c>
      <c r="W9" s="196">
        <v>6.54</v>
      </c>
      <c r="X9" s="196">
        <v>21.21</v>
      </c>
      <c r="Y9" s="196">
        <v>0</v>
      </c>
      <c r="Z9" s="196">
        <v>58.45</v>
      </c>
      <c r="AA9" s="196">
        <v>19.97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9.34</v>
      </c>
      <c r="AS9" s="196">
        <v>21.86</v>
      </c>
      <c r="AT9" s="196">
        <v>21.52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4.0199999999999996</v>
      </c>
      <c r="L10" s="196">
        <v>181.73</v>
      </c>
      <c r="M10" s="196">
        <v>1.08</v>
      </c>
      <c r="N10" s="196">
        <v>1.38</v>
      </c>
      <c r="O10" s="196">
        <v>0</v>
      </c>
      <c r="P10" s="196">
        <v>1.46</v>
      </c>
      <c r="Q10" s="196">
        <v>2.84</v>
      </c>
      <c r="R10" s="196">
        <v>6.27</v>
      </c>
      <c r="S10" s="196">
        <v>3.29</v>
      </c>
      <c r="T10" s="196">
        <v>0</v>
      </c>
      <c r="U10" s="196">
        <v>0.85</v>
      </c>
      <c r="V10" s="196">
        <v>3.47</v>
      </c>
      <c r="W10" s="196">
        <v>6.54</v>
      </c>
      <c r="X10" s="196">
        <v>21.21</v>
      </c>
      <c r="Y10" s="196">
        <v>0</v>
      </c>
      <c r="Z10" s="196">
        <v>58.45</v>
      </c>
      <c r="AA10" s="196">
        <v>19.97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9.34</v>
      </c>
      <c r="AS10" s="196">
        <v>21.86</v>
      </c>
      <c r="AT10" s="196">
        <v>21.52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4.0199999999999996</v>
      </c>
      <c r="L11" s="196">
        <v>181.73</v>
      </c>
      <c r="M11" s="196">
        <v>1.08</v>
      </c>
      <c r="N11" s="196">
        <v>1.38</v>
      </c>
      <c r="O11" s="196">
        <v>0</v>
      </c>
      <c r="P11" s="196">
        <v>1.46</v>
      </c>
      <c r="Q11" s="196">
        <v>2.84</v>
      </c>
      <c r="R11" s="196">
        <v>6.27</v>
      </c>
      <c r="S11" s="196">
        <v>3.29</v>
      </c>
      <c r="T11" s="196">
        <v>0</v>
      </c>
      <c r="U11" s="196">
        <v>0.85</v>
      </c>
      <c r="V11" s="196">
        <v>3.47</v>
      </c>
      <c r="W11" s="196">
        <v>6.54</v>
      </c>
      <c r="X11" s="196">
        <v>21.21</v>
      </c>
      <c r="Y11" s="196">
        <v>0</v>
      </c>
      <c r="Z11" s="196">
        <v>58.45</v>
      </c>
      <c r="AA11" s="196">
        <v>19.97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0</v>
      </c>
      <c r="AP11" s="196">
        <v>0</v>
      </c>
      <c r="AQ11" s="196">
        <v>0</v>
      </c>
      <c r="AR11" s="196">
        <v>9.34</v>
      </c>
      <c r="AS11" s="196">
        <v>21.86</v>
      </c>
      <c r="AT11" s="196">
        <v>21.52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4.0199999999999996</v>
      </c>
      <c r="L12" s="196">
        <v>181.73</v>
      </c>
      <c r="M12" s="196">
        <v>1.08</v>
      </c>
      <c r="N12" s="196">
        <v>1.38</v>
      </c>
      <c r="O12" s="196">
        <v>0</v>
      </c>
      <c r="P12" s="196">
        <v>1.46</v>
      </c>
      <c r="Q12" s="196">
        <v>2.84</v>
      </c>
      <c r="R12" s="196">
        <v>6.27</v>
      </c>
      <c r="S12" s="196">
        <v>3.29</v>
      </c>
      <c r="T12" s="196">
        <v>0</v>
      </c>
      <c r="U12" s="196">
        <v>0.85</v>
      </c>
      <c r="V12" s="196">
        <v>3.47</v>
      </c>
      <c r="W12" s="196">
        <v>6.54</v>
      </c>
      <c r="X12" s="196">
        <v>21.21</v>
      </c>
      <c r="Y12" s="196">
        <v>0</v>
      </c>
      <c r="Z12" s="196">
        <v>58.45</v>
      </c>
      <c r="AA12" s="196">
        <v>19.97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9.34</v>
      </c>
      <c r="AS12" s="196">
        <v>21.86</v>
      </c>
      <c r="AT12" s="196">
        <v>21.52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4.0199999999999996</v>
      </c>
      <c r="L13" s="196">
        <v>181.73</v>
      </c>
      <c r="M13" s="196">
        <v>1.08</v>
      </c>
      <c r="N13" s="196">
        <v>1.38</v>
      </c>
      <c r="O13" s="196">
        <v>0</v>
      </c>
      <c r="P13" s="196">
        <v>1.46</v>
      </c>
      <c r="Q13" s="196">
        <v>2.84</v>
      </c>
      <c r="R13" s="196">
        <v>6.27</v>
      </c>
      <c r="S13" s="196">
        <v>3.29</v>
      </c>
      <c r="T13" s="196">
        <v>0</v>
      </c>
      <c r="U13" s="196">
        <v>0.85</v>
      </c>
      <c r="V13" s="196">
        <v>3.47</v>
      </c>
      <c r="W13" s="196">
        <v>6.54</v>
      </c>
      <c r="X13" s="196">
        <v>21.21</v>
      </c>
      <c r="Y13" s="196">
        <v>0</v>
      </c>
      <c r="Z13" s="196">
        <v>58.45</v>
      </c>
      <c r="AA13" s="196">
        <v>19.97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9.34</v>
      </c>
      <c r="AS13" s="196">
        <v>21.86</v>
      </c>
      <c r="AT13" s="196">
        <v>21.52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4.0199999999999996</v>
      </c>
      <c r="L14" s="196">
        <v>181.73</v>
      </c>
      <c r="M14" s="196">
        <v>1.08</v>
      </c>
      <c r="N14" s="196">
        <v>1.38</v>
      </c>
      <c r="O14" s="196">
        <v>0</v>
      </c>
      <c r="P14" s="196">
        <v>1.46</v>
      </c>
      <c r="Q14" s="196">
        <v>2.84</v>
      </c>
      <c r="R14" s="196">
        <v>6.27</v>
      </c>
      <c r="S14" s="196">
        <v>3.29</v>
      </c>
      <c r="T14" s="196">
        <v>0</v>
      </c>
      <c r="U14" s="196">
        <v>0.85</v>
      </c>
      <c r="V14" s="196">
        <v>3.47</v>
      </c>
      <c r="W14" s="196">
        <v>6.54</v>
      </c>
      <c r="X14" s="196">
        <v>21.21</v>
      </c>
      <c r="Y14" s="196">
        <v>0</v>
      </c>
      <c r="Z14" s="196">
        <v>58.45</v>
      </c>
      <c r="AA14" s="196">
        <v>19.97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9.34</v>
      </c>
      <c r="AS14" s="196">
        <v>21.86</v>
      </c>
      <c r="AT14" s="196">
        <v>21.52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4.0199999999999996</v>
      </c>
      <c r="L15" s="196">
        <v>181.73</v>
      </c>
      <c r="M15" s="196">
        <v>1.08</v>
      </c>
      <c r="N15" s="196">
        <v>1.38</v>
      </c>
      <c r="O15" s="196">
        <v>0</v>
      </c>
      <c r="P15" s="196">
        <v>1.46</v>
      </c>
      <c r="Q15" s="196">
        <v>2.84</v>
      </c>
      <c r="R15" s="196">
        <v>6.27</v>
      </c>
      <c r="S15" s="196">
        <v>3.29</v>
      </c>
      <c r="T15" s="196">
        <v>0</v>
      </c>
      <c r="U15" s="196">
        <v>0.85</v>
      </c>
      <c r="V15" s="196">
        <v>3.47</v>
      </c>
      <c r="W15" s="196">
        <v>6.54</v>
      </c>
      <c r="X15" s="196">
        <v>21.21</v>
      </c>
      <c r="Y15" s="196">
        <v>0</v>
      </c>
      <c r="Z15" s="196">
        <v>58.45</v>
      </c>
      <c r="AA15" s="196">
        <v>19.97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0</v>
      </c>
      <c r="AP15" s="196">
        <v>0</v>
      </c>
      <c r="AQ15" s="196">
        <v>0</v>
      </c>
      <c r="AR15" s="196">
        <v>9.34</v>
      </c>
      <c r="AS15" s="196">
        <v>21.86</v>
      </c>
      <c r="AT15" s="196">
        <v>21.52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4.0199999999999996</v>
      </c>
      <c r="L16" s="196">
        <v>181.73</v>
      </c>
      <c r="M16" s="196">
        <v>1.08</v>
      </c>
      <c r="N16" s="196">
        <v>1.38</v>
      </c>
      <c r="O16" s="196">
        <v>0</v>
      </c>
      <c r="P16" s="196">
        <v>1.46</v>
      </c>
      <c r="Q16" s="196">
        <v>2.84</v>
      </c>
      <c r="R16" s="196">
        <v>6.27</v>
      </c>
      <c r="S16" s="196">
        <v>3.29</v>
      </c>
      <c r="T16" s="196">
        <v>0</v>
      </c>
      <c r="U16" s="196">
        <v>0.85</v>
      </c>
      <c r="V16" s="196">
        <v>3.47</v>
      </c>
      <c r="W16" s="196">
        <v>6.54</v>
      </c>
      <c r="X16" s="196">
        <v>21.21</v>
      </c>
      <c r="Y16" s="196">
        <v>0</v>
      </c>
      <c r="Z16" s="196">
        <v>58.45</v>
      </c>
      <c r="AA16" s="196">
        <v>19.97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9.34</v>
      </c>
      <c r="AS16" s="196">
        <v>21.86</v>
      </c>
      <c r="AT16" s="196">
        <v>21.52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4.0199999999999996</v>
      </c>
      <c r="L17" s="196">
        <v>181.73</v>
      </c>
      <c r="M17" s="196">
        <v>1.08</v>
      </c>
      <c r="N17" s="196">
        <v>1.38</v>
      </c>
      <c r="O17" s="196">
        <v>0</v>
      </c>
      <c r="P17" s="196">
        <v>1.46</v>
      </c>
      <c r="Q17" s="196">
        <v>2.84</v>
      </c>
      <c r="R17" s="196">
        <v>6.27</v>
      </c>
      <c r="S17" s="196">
        <v>3.29</v>
      </c>
      <c r="T17" s="196">
        <v>0</v>
      </c>
      <c r="U17" s="196">
        <v>0.85</v>
      </c>
      <c r="V17" s="196">
        <v>3.47</v>
      </c>
      <c r="W17" s="196">
        <v>6.54</v>
      </c>
      <c r="X17" s="196">
        <v>21.21</v>
      </c>
      <c r="Y17" s="196">
        <v>0</v>
      </c>
      <c r="Z17" s="196">
        <v>58.45</v>
      </c>
      <c r="AA17" s="196">
        <v>19.97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9.34</v>
      </c>
      <c r="AS17" s="196">
        <v>21.86</v>
      </c>
      <c r="AT17" s="196">
        <v>21.52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4.0199999999999996</v>
      </c>
      <c r="L18" s="196">
        <v>181.73</v>
      </c>
      <c r="M18" s="196">
        <v>1.08</v>
      </c>
      <c r="N18" s="196">
        <v>1.38</v>
      </c>
      <c r="O18" s="196">
        <v>0</v>
      </c>
      <c r="P18" s="196">
        <v>1.46</v>
      </c>
      <c r="Q18" s="196">
        <v>2.84</v>
      </c>
      <c r="R18" s="196">
        <v>6.27</v>
      </c>
      <c r="S18" s="196">
        <v>3.29</v>
      </c>
      <c r="T18" s="196">
        <v>0</v>
      </c>
      <c r="U18" s="196">
        <v>0.85</v>
      </c>
      <c r="V18" s="196">
        <v>3.47</v>
      </c>
      <c r="W18" s="196">
        <v>6.54</v>
      </c>
      <c r="X18" s="196">
        <v>21.21</v>
      </c>
      <c r="Y18" s="196">
        <v>0</v>
      </c>
      <c r="Z18" s="196">
        <v>58.45</v>
      </c>
      <c r="AA18" s="196">
        <v>19.97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9.34</v>
      </c>
      <c r="AS18" s="196">
        <v>21.86</v>
      </c>
      <c r="AT18" s="196">
        <v>21.52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4.0199999999999996</v>
      </c>
      <c r="L19" s="196">
        <v>181.73</v>
      </c>
      <c r="M19" s="196">
        <v>1.08</v>
      </c>
      <c r="N19" s="196">
        <v>1.38</v>
      </c>
      <c r="O19" s="196">
        <v>0</v>
      </c>
      <c r="P19" s="196">
        <v>1.46</v>
      </c>
      <c r="Q19" s="196">
        <v>2.84</v>
      </c>
      <c r="R19" s="196">
        <v>6.27</v>
      </c>
      <c r="S19" s="196">
        <v>3.29</v>
      </c>
      <c r="T19" s="196">
        <v>0</v>
      </c>
      <c r="U19" s="196">
        <v>0.85</v>
      </c>
      <c r="V19" s="196">
        <v>3.47</v>
      </c>
      <c r="W19" s="196">
        <v>6.54</v>
      </c>
      <c r="X19" s="196">
        <v>21.21</v>
      </c>
      <c r="Y19" s="196">
        <v>0</v>
      </c>
      <c r="Z19" s="196">
        <v>58.45</v>
      </c>
      <c r="AA19" s="196">
        <v>19.97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9.34</v>
      </c>
      <c r="AS19" s="196">
        <v>21.86</v>
      </c>
      <c r="AT19" s="196">
        <v>21.52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4.0199999999999996</v>
      </c>
      <c r="L20" s="196">
        <v>181.73</v>
      </c>
      <c r="M20" s="196">
        <v>1.08</v>
      </c>
      <c r="N20" s="196">
        <v>1.38</v>
      </c>
      <c r="O20" s="196">
        <v>0</v>
      </c>
      <c r="P20" s="196">
        <v>1.46</v>
      </c>
      <c r="Q20" s="196">
        <v>2.84</v>
      </c>
      <c r="R20" s="196">
        <v>6.27</v>
      </c>
      <c r="S20" s="196">
        <v>3.29</v>
      </c>
      <c r="T20" s="196">
        <v>0</v>
      </c>
      <c r="U20" s="196">
        <v>0.85</v>
      </c>
      <c r="V20" s="196">
        <v>3.47</v>
      </c>
      <c r="W20" s="196">
        <v>6.54</v>
      </c>
      <c r="X20" s="196">
        <v>21.21</v>
      </c>
      <c r="Y20" s="196">
        <v>0</v>
      </c>
      <c r="Z20" s="196">
        <v>58.45</v>
      </c>
      <c r="AA20" s="196">
        <v>19.97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9.34</v>
      </c>
      <c r="AS20" s="196">
        <v>21.86</v>
      </c>
      <c r="AT20" s="196">
        <v>21.52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4.0199999999999996</v>
      </c>
      <c r="L21" s="196">
        <v>181.73</v>
      </c>
      <c r="M21" s="196">
        <v>1.08</v>
      </c>
      <c r="N21" s="196">
        <v>1.38</v>
      </c>
      <c r="O21" s="196">
        <v>0</v>
      </c>
      <c r="P21" s="196">
        <v>1.46</v>
      </c>
      <c r="Q21" s="196">
        <v>2.84</v>
      </c>
      <c r="R21" s="196">
        <v>6.27</v>
      </c>
      <c r="S21" s="196">
        <v>3.29</v>
      </c>
      <c r="T21" s="196">
        <v>0</v>
      </c>
      <c r="U21" s="196">
        <v>0.85</v>
      </c>
      <c r="V21" s="196">
        <v>3.47</v>
      </c>
      <c r="W21" s="196">
        <v>6.54</v>
      </c>
      <c r="X21" s="196">
        <v>21.21</v>
      </c>
      <c r="Y21" s="196">
        <v>0</v>
      </c>
      <c r="Z21" s="196">
        <v>58.45</v>
      </c>
      <c r="AA21" s="196">
        <v>19.97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9.34</v>
      </c>
      <c r="AS21" s="196">
        <v>21.86</v>
      </c>
      <c r="AT21" s="196">
        <v>21.52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4.0199999999999996</v>
      </c>
      <c r="L22" s="196">
        <v>181.73</v>
      </c>
      <c r="M22" s="196">
        <v>1.08</v>
      </c>
      <c r="N22" s="196">
        <v>1.38</v>
      </c>
      <c r="O22" s="196">
        <v>0</v>
      </c>
      <c r="P22" s="196">
        <v>1.46</v>
      </c>
      <c r="Q22" s="196">
        <v>2.84</v>
      </c>
      <c r="R22" s="196">
        <v>6.27</v>
      </c>
      <c r="S22" s="196">
        <v>3.29</v>
      </c>
      <c r="T22" s="196">
        <v>0</v>
      </c>
      <c r="U22" s="196">
        <v>0.85</v>
      </c>
      <c r="V22" s="196">
        <v>3.47</v>
      </c>
      <c r="W22" s="196">
        <v>6.54</v>
      </c>
      <c r="X22" s="196">
        <v>21.21</v>
      </c>
      <c r="Y22" s="196">
        <v>0</v>
      </c>
      <c r="Z22" s="196">
        <v>58.45</v>
      </c>
      <c r="AA22" s="196">
        <v>19.97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9.34</v>
      </c>
      <c r="AS22" s="196">
        <v>21.86</v>
      </c>
      <c r="AT22" s="196">
        <v>21.52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4.0199999999999996</v>
      </c>
      <c r="L23" s="196">
        <v>181.73</v>
      </c>
      <c r="M23" s="196">
        <v>1.08</v>
      </c>
      <c r="N23" s="196">
        <v>1.38</v>
      </c>
      <c r="O23" s="196">
        <v>0</v>
      </c>
      <c r="P23" s="196">
        <v>1.46</v>
      </c>
      <c r="Q23" s="196">
        <v>2.84</v>
      </c>
      <c r="R23" s="196">
        <v>6.27</v>
      </c>
      <c r="S23" s="196">
        <v>3.29</v>
      </c>
      <c r="T23" s="196">
        <v>0</v>
      </c>
      <c r="U23" s="196">
        <v>0.85</v>
      </c>
      <c r="V23" s="196">
        <v>3.47</v>
      </c>
      <c r="W23" s="196">
        <v>6.54</v>
      </c>
      <c r="X23" s="196">
        <v>21.21</v>
      </c>
      <c r="Y23" s="196">
        <v>0</v>
      </c>
      <c r="Z23" s="196">
        <v>58.45</v>
      </c>
      <c r="AA23" s="196">
        <v>19.97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52.06</v>
      </c>
      <c r="AH23" s="196">
        <v>0</v>
      </c>
      <c r="AI23" s="196">
        <v>12.53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9.34</v>
      </c>
      <c r="AS23" s="196">
        <v>21.86</v>
      </c>
      <c r="AT23" s="196">
        <v>21.52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4.0199999999999996</v>
      </c>
      <c r="L24" s="196">
        <v>181.73</v>
      </c>
      <c r="M24" s="196">
        <v>1.08</v>
      </c>
      <c r="N24" s="196">
        <v>1.38</v>
      </c>
      <c r="O24" s="196">
        <v>0</v>
      </c>
      <c r="P24" s="196">
        <v>1.46</v>
      </c>
      <c r="Q24" s="196">
        <v>2.84</v>
      </c>
      <c r="R24" s="196">
        <v>6.27</v>
      </c>
      <c r="S24" s="196">
        <v>3.29</v>
      </c>
      <c r="T24" s="196">
        <v>0</v>
      </c>
      <c r="U24" s="196">
        <v>0.85</v>
      </c>
      <c r="V24" s="196">
        <v>3.47</v>
      </c>
      <c r="W24" s="196">
        <v>6.55</v>
      </c>
      <c r="X24" s="196">
        <v>1.97</v>
      </c>
      <c r="Y24" s="196">
        <v>0</v>
      </c>
      <c r="Z24" s="196">
        <v>29.59</v>
      </c>
      <c r="AA24" s="196">
        <v>19.97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52.06</v>
      </c>
      <c r="AH24" s="196">
        <v>0</v>
      </c>
      <c r="AI24" s="196">
        <v>12.53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9.34</v>
      </c>
      <c r="AS24" s="196">
        <v>21.86</v>
      </c>
      <c r="AT24" s="196">
        <v>21.52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4.0199999999999996</v>
      </c>
      <c r="L25" s="196">
        <v>125.93</v>
      </c>
      <c r="M25" s="196">
        <v>1.07</v>
      </c>
      <c r="N25" s="196">
        <v>1.38</v>
      </c>
      <c r="O25" s="196">
        <v>0</v>
      </c>
      <c r="P25" s="196">
        <v>1.46</v>
      </c>
      <c r="Q25" s="196">
        <v>2.84</v>
      </c>
      <c r="R25" s="196">
        <v>6.27</v>
      </c>
      <c r="S25" s="196">
        <v>3.29</v>
      </c>
      <c r="T25" s="196">
        <v>0</v>
      </c>
      <c r="U25" s="196">
        <v>0.85</v>
      </c>
      <c r="V25" s="196">
        <v>3.47</v>
      </c>
      <c r="W25" s="196">
        <v>6.55</v>
      </c>
      <c r="X25" s="196">
        <v>1.97</v>
      </c>
      <c r="Y25" s="196">
        <v>0</v>
      </c>
      <c r="Z25" s="196">
        <v>29.59</v>
      </c>
      <c r="AA25" s="196">
        <v>19.97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9.34</v>
      </c>
      <c r="AS25" s="196">
        <v>21.86</v>
      </c>
      <c r="AT25" s="196">
        <v>21.52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4.0199999999999996</v>
      </c>
      <c r="L26" s="196">
        <v>73.03</v>
      </c>
      <c r="M26" s="196">
        <v>1.07</v>
      </c>
      <c r="N26" s="196">
        <v>1.38</v>
      </c>
      <c r="O26" s="196">
        <v>0</v>
      </c>
      <c r="P26" s="196">
        <v>1.46</v>
      </c>
      <c r="Q26" s="196">
        <v>2.84</v>
      </c>
      <c r="R26" s="196">
        <v>1.62</v>
      </c>
      <c r="S26" s="196">
        <v>3.29</v>
      </c>
      <c r="T26" s="196">
        <v>0</v>
      </c>
      <c r="U26" s="196">
        <v>0.85</v>
      </c>
      <c r="V26" s="196">
        <v>0.91</v>
      </c>
      <c r="W26" s="196">
        <v>0.54</v>
      </c>
      <c r="X26" s="196">
        <v>1.97</v>
      </c>
      <c r="Y26" s="196">
        <v>0</v>
      </c>
      <c r="Z26" s="196">
        <v>29.59</v>
      </c>
      <c r="AA26" s="196">
        <v>19.97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9.34</v>
      </c>
      <c r="AS26" s="196">
        <v>21.86</v>
      </c>
      <c r="AT26" s="196">
        <v>21.52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0.35</v>
      </c>
      <c r="L27" s="196">
        <v>14.66</v>
      </c>
      <c r="M27" s="196">
        <v>1.07</v>
      </c>
      <c r="N27" s="196">
        <v>1.38</v>
      </c>
      <c r="O27" s="196">
        <v>0</v>
      </c>
      <c r="P27" s="196">
        <v>1.46</v>
      </c>
      <c r="Q27" s="196">
        <v>1.96</v>
      </c>
      <c r="R27" s="196">
        <v>0.49</v>
      </c>
      <c r="S27" s="196">
        <v>1.0900000000000001</v>
      </c>
      <c r="T27" s="196">
        <v>0</v>
      </c>
      <c r="U27" s="196">
        <v>0.85</v>
      </c>
      <c r="V27" s="196">
        <v>0.24</v>
      </c>
      <c r="W27" s="196">
        <v>0.54</v>
      </c>
      <c r="X27" s="196">
        <v>1.97</v>
      </c>
      <c r="Y27" s="196">
        <v>0</v>
      </c>
      <c r="Z27" s="196">
        <v>2.95</v>
      </c>
      <c r="AA27" s="196">
        <v>1.05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9.34</v>
      </c>
      <c r="AS27" s="196">
        <v>21.86</v>
      </c>
      <c r="AT27" s="196">
        <v>21.52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0.35</v>
      </c>
      <c r="L28" s="196">
        <v>14.66</v>
      </c>
      <c r="M28" s="196">
        <v>1.07</v>
      </c>
      <c r="N28" s="196">
        <v>1.38</v>
      </c>
      <c r="O28" s="196">
        <v>0</v>
      </c>
      <c r="P28" s="196">
        <v>1.46</v>
      </c>
      <c r="Q28" s="196">
        <v>0.59</v>
      </c>
      <c r="R28" s="196">
        <v>0.49</v>
      </c>
      <c r="S28" s="196">
        <v>0.31</v>
      </c>
      <c r="T28" s="196">
        <v>0</v>
      </c>
      <c r="U28" s="196">
        <v>0.85</v>
      </c>
      <c r="V28" s="196">
        <v>0.24</v>
      </c>
      <c r="W28" s="196">
        <v>0.54</v>
      </c>
      <c r="X28" s="196">
        <v>1.97</v>
      </c>
      <c r="Y28" s="196">
        <v>0</v>
      </c>
      <c r="Z28" s="196">
        <v>2.95</v>
      </c>
      <c r="AA28" s="196">
        <v>1.05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9.34</v>
      </c>
      <c r="AS28" s="196">
        <v>21.86</v>
      </c>
      <c r="AT28" s="196">
        <v>21.52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0.35</v>
      </c>
      <c r="L29" s="196">
        <v>14.66</v>
      </c>
      <c r="M29" s="196">
        <v>1.07</v>
      </c>
      <c r="N29" s="196">
        <v>1.38</v>
      </c>
      <c r="O29" s="196">
        <v>0</v>
      </c>
      <c r="P29" s="196">
        <v>1.46</v>
      </c>
      <c r="Q29" s="196">
        <v>0.25</v>
      </c>
      <c r="R29" s="196">
        <v>0.49</v>
      </c>
      <c r="S29" s="196">
        <v>0.31</v>
      </c>
      <c r="T29" s="196">
        <v>0</v>
      </c>
      <c r="U29" s="196">
        <v>0.85</v>
      </c>
      <c r="V29" s="196">
        <v>0.24</v>
      </c>
      <c r="W29" s="196">
        <v>0.54</v>
      </c>
      <c r="X29" s="196">
        <v>1.97</v>
      </c>
      <c r="Y29" s="196">
        <v>0</v>
      </c>
      <c r="Z29" s="196">
        <v>2.95</v>
      </c>
      <c r="AA29" s="196">
        <v>1.05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9.34</v>
      </c>
      <c r="AS29" s="196">
        <v>21.86</v>
      </c>
      <c r="AT29" s="196">
        <v>21.52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0.35</v>
      </c>
      <c r="L30" s="196">
        <v>14.66</v>
      </c>
      <c r="M30" s="196">
        <v>1.07</v>
      </c>
      <c r="N30" s="196">
        <v>1.38</v>
      </c>
      <c r="O30" s="196">
        <v>0</v>
      </c>
      <c r="P30" s="196">
        <v>1.46</v>
      </c>
      <c r="Q30" s="196">
        <v>0.25</v>
      </c>
      <c r="R30" s="196">
        <v>0.49</v>
      </c>
      <c r="S30" s="196">
        <v>0.31</v>
      </c>
      <c r="T30" s="196">
        <v>0</v>
      </c>
      <c r="U30" s="196">
        <v>0.85</v>
      </c>
      <c r="V30" s="196">
        <v>0.24</v>
      </c>
      <c r="W30" s="196">
        <v>0.54</v>
      </c>
      <c r="X30" s="196">
        <v>1.97</v>
      </c>
      <c r="Y30" s="196">
        <v>0</v>
      </c>
      <c r="Z30" s="196">
        <v>2.95</v>
      </c>
      <c r="AA30" s="196">
        <v>1.05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9.34</v>
      </c>
      <c r="AS30" s="196">
        <v>21.86</v>
      </c>
      <c r="AT30" s="196">
        <v>21.52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0.35</v>
      </c>
      <c r="L31" s="196">
        <v>14.66</v>
      </c>
      <c r="M31" s="196">
        <v>1.07</v>
      </c>
      <c r="N31" s="196">
        <v>1.38</v>
      </c>
      <c r="O31" s="196">
        <v>0</v>
      </c>
      <c r="P31" s="196">
        <v>1.46</v>
      </c>
      <c r="Q31" s="196">
        <v>0.25</v>
      </c>
      <c r="R31" s="196">
        <v>0.49</v>
      </c>
      <c r="S31" s="196">
        <v>0.31</v>
      </c>
      <c r="T31" s="196">
        <v>0</v>
      </c>
      <c r="U31" s="196">
        <v>0.85</v>
      </c>
      <c r="V31" s="196">
        <v>0.24</v>
      </c>
      <c r="W31" s="196">
        <v>0.54</v>
      </c>
      <c r="X31" s="196">
        <v>1.97</v>
      </c>
      <c r="Y31" s="196">
        <v>0</v>
      </c>
      <c r="Z31" s="196">
        <v>2.95</v>
      </c>
      <c r="AA31" s="196">
        <v>1.05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9.34</v>
      </c>
      <c r="AS31" s="196">
        <v>21.86</v>
      </c>
      <c r="AT31" s="196">
        <v>21.52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0.35</v>
      </c>
      <c r="L32" s="196">
        <v>14.66</v>
      </c>
      <c r="M32" s="196">
        <v>1.07</v>
      </c>
      <c r="N32" s="196">
        <v>1.38</v>
      </c>
      <c r="O32" s="196">
        <v>0</v>
      </c>
      <c r="P32" s="196">
        <v>1.46</v>
      </c>
      <c r="Q32" s="196">
        <v>0.25</v>
      </c>
      <c r="R32" s="196">
        <v>0.49</v>
      </c>
      <c r="S32" s="196">
        <v>0.31</v>
      </c>
      <c r="T32" s="196">
        <v>0</v>
      </c>
      <c r="U32" s="196">
        <v>0.85</v>
      </c>
      <c r="V32" s="196">
        <v>0.24</v>
      </c>
      <c r="W32" s="196">
        <v>0.54</v>
      </c>
      <c r="X32" s="196">
        <v>1.97</v>
      </c>
      <c r="Y32" s="196">
        <v>0</v>
      </c>
      <c r="Z32" s="196">
        <v>2.95</v>
      </c>
      <c r="AA32" s="196">
        <v>1.05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9.34</v>
      </c>
      <c r="AS32" s="196">
        <v>21.86</v>
      </c>
      <c r="AT32" s="196">
        <v>21.52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0.35</v>
      </c>
      <c r="L33" s="196">
        <v>14.66</v>
      </c>
      <c r="M33" s="196">
        <v>1.07</v>
      </c>
      <c r="N33" s="196">
        <v>1.38</v>
      </c>
      <c r="O33" s="196">
        <v>0</v>
      </c>
      <c r="P33" s="196">
        <v>1.46</v>
      </c>
      <c r="Q33" s="196">
        <v>0.25</v>
      </c>
      <c r="R33" s="196">
        <v>0.49</v>
      </c>
      <c r="S33" s="196">
        <v>0.31</v>
      </c>
      <c r="T33" s="196">
        <v>0</v>
      </c>
      <c r="U33" s="196">
        <v>0.85</v>
      </c>
      <c r="V33" s="196">
        <v>0.24</v>
      </c>
      <c r="W33" s="196">
        <v>0.54</v>
      </c>
      <c r="X33" s="196">
        <v>1.97</v>
      </c>
      <c r="Y33" s="196">
        <v>0</v>
      </c>
      <c r="Z33" s="196">
        <v>2.95</v>
      </c>
      <c r="AA33" s="196">
        <v>1.05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9.34</v>
      </c>
      <c r="AS33" s="196">
        <v>21.86</v>
      </c>
      <c r="AT33" s="196">
        <v>21.52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0.35</v>
      </c>
      <c r="L34" s="196">
        <v>14.66</v>
      </c>
      <c r="M34" s="196">
        <v>1.07</v>
      </c>
      <c r="N34" s="196">
        <v>1.38</v>
      </c>
      <c r="O34" s="196">
        <v>0</v>
      </c>
      <c r="P34" s="196">
        <v>1.46</v>
      </c>
      <c r="Q34" s="196">
        <v>0.25</v>
      </c>
      <c r="R34" s="196">
        <v>0.49</v>
      </c>
      <c r="S34" s="196">
        <v>0.31</v>
      </c>
      <c r="T34" s="196">
        <v>0</v>
      </c>
      <c r="U34" s="196">
        <v>0.85</v>
      </c>
      <c r="V34" s="196">
        <v>0.24</v>
      </c>
      <c r="W34" s="196">
        <v>0.54</v>
      </c>
      <c r="X34" s="196">
        <v>1.97</v>
      </c>
      <c r="Y34" s="196">
        <v>0</v>
      </c>
      <c r="Z34" s="196">
        <v>2.95</v>
      </c>
      <c r="AA34" s="196">
        <v>1.05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9.34</v>
      </c>
      <c r="AS34" s="196">
        <v>21.86</v>
      </c>
      <c r="AT34" s="196">
        <v>21.52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0.35</v>
      </c>
      <c r="L35" s="196">
        <v>14.66</v>
      </c>
      <c r="M35" s="196">
        <v>1.07</v>
      </c>
      <c r="N35" s="196">
        <v>1.38</v>
      </c>
      <c r="O35" s="196">
        <v>0</v>
      </c>
      <c r="P35" s="196">
        <v>1.46</v>
      </c>
      <c r="Q35" s="196">
        <v>0.25</v>
      </c>
      <c r="R35" s="196">
        <v>0.49</v>
      </c>
      <c r="S35" s="196">
        <v>0.31</v>
      </c>
      <c r="T35" s="196">
        <v>0</v>
      </c>
      <c r="U35" s="196">
        <v>0.85</v>
      </c>
      <c r="V35" s="196">
        <v>0.24</v>
      </c>
      <c r="W35" s="196">
        <v>0.54</v>
      </c>
      <c r="X35" s="196">
        <v>1.97</v>
      </c>
      <c r="Y35" s="196">
        <v>0</v>
      </c>
      <c r="Z35" s="196">
        <v>2.95</v>
      </c>
      <c r="AA35" s="196">
        <v>1.05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9.34</v>
      </c>
      <c r="AS35" s="196">
        <v>21.86</v>
      </c>
      <c r="AT35" s="196">
        <v>21.52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0.35</v>
      </c>
      <c r="L36" s="196">
        <v>14.66</v>
      </c>
      <c r="M36" s="196">
        <v>1.07</v>
      </c>
      <c r="N36" s="196">
        <v>1.38</v>
      </c>
      <c r="O36" s="196">
        <v>0</v>
      </c>
      <c r="P36" s="196">
        <v>1.46</v>
      </c>
      <c r="Q36" s="196">
        <v>0.25</v>
      </c>
      <c r="R36" s="196">
        <v>0.49</v>
      </c>
      <c r="S36" s="196">
        <v>0.31</v>
      </c>
      <c r="T36" s="196">
        <v>0</v>
      </c>
      <c r="U36" s="196">
        <v>0.85</v>
      </c>
      <c r="V36" s="196">
        <v>0.24</v>
      </c>
      <c r="W36" s="196">
        <v>0.54</v>
      </c>
      <c r="X36" s="196">
        <v>1.97</v>
      </c>
      <c r="Y36" s="196">
        <v>0</v>
      </c>
      <c r="Z36" s="196">
        <v>2.95</v>
      </c>
      <c r="AA36" s="196">
        <v>1.05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9.34</v>
      </c>
      <c r="AS36" s="196">
        <v>21.86</v>
      </c>
      <c r="AT36" s="196">
        <v>21.52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0.35</v>
      </c>
      <c r="L37" s="196">
        <v>14.66</v>
      </c>
      <c r="M37" s="196">
        <v>1.07</v>
      </c>
      <c r="N37" s="196">
        <v>1.38</v>
      </c>
      <c r="O37" s="196">
        <v>0</v>
      </c>
      <c r="P37" s="196">
        <v>1.46</v>
      </c>
      <c r="Q37" s="196">
        <v>0.25</v>
      </c>
      <c r="R37" s="196">
        <v>0.49</v>
      </c>
      <c r="S37" s="196">
        <v>0.31</v>
      </c>
      <c r="T37" s="196">
        <v>0</v>
      </c>
      <c r="U37" s="196">
        <v>0.85</v>
      </c>
      <c r="V37" s="196">
        <v>0.24</v>
      </c>
      <c r="W37" s="196">
        <v>0.54</v>
      </c>
      <c r="X37" s="196">
        <v>1.97</v>
      </c>
      <c r="Y37" s="196">
        <v>0</v>
      </c>
      <c r="Z37" s="196">
        <v>2.95</v>
      </c>
      <c r="AA37" s="196">
        <v>1.05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9.34</v>
      </c>
      <c r="AS37" s="196">
        <v>21.86</v>
      </c>
      <c r="AT37" s="196">
        <v>21.52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0.35</v>
      </c>
      <c r="L38" s="196">
        <v>14.66</v>
      </c>
      <c r="M38" s="196">
        <v>1.07</v>
      </c>
      <c r="N38" s="196">
        <v>1.38</v>
      </c>
      <c r="O38" s="196">
        <v>0</v>
      </c>
      <c r="P38" s="196">
        <v>1.46</v>
      </c>
      <c r="Q38" s="196">
        <v>0.25</v>
      </c>
      <c r="R38" s="196">
        <v>0.49</v>
      </c>
      <c r="S38" s="196">
        <v>0.31</v>
      </c>
      <c r="T38" s="196">
        <v>0</v>
      </c>
      <c r="U38" s="196">
        <v>0.85</v>
      </c>
      <c r="V38" s="196">
        <v>0.24</v>
      </c>
      <c r="W38" s="196">
        <v>0.54</v>
      </c>
      <c r="X38" s="196">
        <v>1.97</v>
      </c>
      <c r="Y38" s="196">
        <v>0</v>
      </c>
      <c r="Z38" s="196">
        <v>2.95</v>
      </c>
      <c r="AA38" s="196">
        <v>1.05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9.34</v>
      </c>
      <c r="AS38" s="196">
        <v>21.86</v>
      </c>
      <c r="AT38" s="196">
        <v>21.52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0.35</v>
      </c>
      <c r="L39" s="196">
        <v>14.66</v>
      </c>
      <c r="M39" s="196">
        <v>1.07</v>
      </c>
      <c r="N39" s="196">
        <v>1.38</v>
      </c>
      <c r="O39" s="196">
        <v>0</v>
      </c>
      <c r="P39" s="196">
        <v>1.46</v>
      </c>
      <c r="Q39" s="196">
        <v>0.25</v>
      </c>
      <c r="R39" s="196">
        <v>0.49</v>
      </c>
      <c r="S39" s="196">
        <v>0.31</v>
      </c>
      <c r="T39" s="196">
        <v>0</v>
      </c>
      <c r="U39" s="196">
        <v>0.85</v>
      </c>
      <c r="V39" s="196">
        <v>0.24</v>
      </c>
      <c r="W39" s="196">
        <v>0.54</v>
      </c>
      <c r="X39" s="196">
        <v>1.97</v>
      </c>
      <c r="Y39" s="196">
        <v>0</v>
      </c>
      <c r="Z39" s="196">
        <v>2.95</v>
      </c>
      <c r="AA39" s="196">
        <v>1.05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9.34</v>
      </c>
      <c r="AS39" s="196">
        <v>21.86</v>
      </c>
      <c r="AT39" s="196">
        <v>21.52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0.35</v>
      </c>
      <c r="L40" s="196">
        <v>14.66</v>
      </c>
      <c r="M40" s="196">
        <v>1.07</v>
      </c>
      <c r="N40" s="196">
        <v>1.38</v>
      </c>
      <c r="O40" s="196">
        <v>0</v>
      </c>
      <c r="P40" s="196">
        <v>1.46</v>
      </c>
      <c r="Q40" s="196">
        <v>0.25</v>
      </c>
      <c r="R40" s="196">
        <v>0.49</v>
      </c>
      <c r="S40" s="196">
        <v>0.31</v>
      </c>
      <c r="T40" s="196">
        <v>0</v>
      </c>
      <c r="U40" s="196">
        <v>0.85</v>
      </c>
      <c r="V40" s="196">
        <v>0.24</v>
      </c>
      <c r="W40" s="196">
        <v>0.54</v>
      </c>
      <c r="X40" s="196">
        <v>1.97</v>
      </c>
      <c r="Y40" s="196">
        <v>0</v>
      </c>
      <c r="Z40" s="196">
        <v>2.95</v>
      </c>
      <c r="AA40" s="196">
        <v>1.05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9.34</v>
      </c>
      <c r="AS40" s="196">
        <v>21.86</v>
      </c>
      <c r="AT40" s="196">
        <v>21.52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0.35</v>
      </c>
      <c r="L41" s="196">
        <v>14.66</v>
      </c>
      <c r="M41" s="196">
        <v>1.07</v>
      </c>
      <c r="N41" s="196">
        <v>1.38</v>
      </c>
      <c r="O41" s="196">
        <v>0</v>
      </c>
      <c r="P41" s="196">
        <v>1.46</v>
      </c>
      <c r="Q41" s="196">
        <v>0.25</v>
      </c>
      <c r="R41" s="196">
        <v>0.49</v>
      </c>
      <c r="S41" s="196">
        <v>0.31</v>
      </c>
      <c r="T41" s="196">
        <v>0</v>
      </c>
      <c r="U41" s="196">
        <v>0.85</v>
      </c>
      <c r="V41" s="196">
        <v>0.24</v>
      </c>
      <c r="W41" s="196">
        <v>0.54</v>
      </c>
      <c r="X41" s="196">
        <v>1.97</v>
      </c>
      <c r="Y41" s="196">
        <v>0</v>
      </c>
      <c r="Z41" s="196">
        <v>2.95</v>
      </c>
      <c r="AA41" s="196">
        <v>1.05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9.34</v>
      </c>
      <c r="AS41" s="196">
        <v>21.86</v>
      </c>
      <c r="AT41" s="196">
        <v>21.52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0.35</v>
      </c>
      <c r="L42" s="196">
        <v>14.66</v>
      </c>
      <c r="M42" s="196">
        <v>1.07</v>
      </c>
      <c r="N42" s="196">
        <v>1.38</v>
      </c>
      <c r="O42" s="196">
        <v>0</v>
      </c>
      <c r="P42" s="196">
        <v>1.46</v>
      </c>
      <c r="Q42" s="196">
        <v>0.25</v>
      </c>
      <c r="R42" s="196">
        <v>0.49</v>
      </c>
      <c r="S42" s="196">
        <v>0.31</v>
      </c>
      <c r="T42" s="196">
        <v>0</v>
      </c>
      <c r="U42" s="196">
        <v>0.85</v>
      </c>
      <c r="V42" s="196">
        <v>0.24</v>
      </c>
      <c r="W42" s="196">
        <v>0.54</v>
      </c>
      <c r="X42" s="196">
        <v>1.97</v>
      </c>
      <c r="Y42" s="196">
        <v>0</v>
      </c>
      <c r="Z42" s="196">
        <v>2.95</v>
      </c>
      <c r="AA42" s="196">
        <v>1.05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9.34</v>
      </c>
      <c r="AS42" s="196">
        <v>21.86</v>
      </c>
      <c r="AT42" s="196">
        <v>21.52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0.35</v>
      </c>
      <c r="L43" s="196">
        <v>14.66</v>
      </c>
      <c r="M43" s="196">
        <v>1.07</v>
      </c>
      <c r="N43" s="196">
        <v>1.38</v>
      </c>
      <c r="O43" s="196">
        <v>0</v>
      </c>
      <c r="P43" s="196">
        <v>1.46</v>
      </c>
      <c r="Q43" s="196">
        <v>0.25</v>
      </c>
      <c r="R43" s="196">
        <v>0.49</v>
      </c>
      <c r="S43" s="196">
        <v>0.31</v>
      </c>
      <c r="T43" s="196">
        <v>0</v>
      </c>
      <c r="U43" s="196">
        <v>0.85</v>
      </c>
      <c r="V43" s="196">
        <v>0.24</v>
      </c>
      <c r="W43" s="196">
        <v>0.54</v>
      </c>
      <c r="X43" s="196">
        <v>1.97</v>
      </c>
      <c r="Y43" s="196">
        <v>0</v>
      </c>
      <c r="Z43" s="196">
        <v>2.95</v>
      </c>
      <c r="AA43" s="196">
        <v>1.05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9.34</v>
      </c>
      <c r="AS43" s="196">
        <v>21.86</v>
      </c>
      <c r="AT43" s="196">
        <v>21.52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0.35</v>
      </c>
      <c r="L44" s="196">
        <v>14.66</v>
      </c>
      <c r="M44" s="196">
        <v>1.07</v>
      </c>
      <c r="N44" s="196">
        <v>1.38</v>
      </c>
      <c r="O44" s="196">
        <v>0</v>
      </c>
      <c r="P44" s="196">
        <v>1.46</v>
      </c>
      <c r="Q44" s="196">
        <v>0.25</v>
      </c>
      <c r="R44" s="196">
        <v>0.49</v>
      </c>
      <c r="S44" s="196">
        <v>0.31</v>
      </c>
      <c r="T44" s="196">
        <v>0</v>
      </c>
      <c r="U44" s="196">
        <v>0.85</v>
      </c>
      <c r="V44" s="196">
        <v>0.24</v>
      </c>
      <c r="W44" s="196">
        <v>0.54</v>
      </c>
      <c r="X44" s="196">
        <v>1.97</v>
      </c>
      <c r="Y44" s="196">
        <v>0</v>
      </c>
      <c r="Z44" s="196">
        <v>2.95</v>
      </c>
      <c r="AA44" s="196">
        <v>1.05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9.34</v>
      </c>
      <c r="AS44" s="196">
        <v>21.86</v>
      </c>
      <c r="AT44" s="196">
        <v>21.52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0.35</v>
      </c>
      <c r="L45" s="196">
        <v>14.66</v>
      </c>
      <c r="M45" s="196">
        <v>1.07</v>
      </c>
      <c r="N45" s="196">
        <v>1.38</v>
      </c>
      <c r="O45" s="196">
        <v>0</v>
      </c>
      <c r="P45" s="196">
        <v>1.46</v>
      </c>
      <c r="Q45" s="196">
        <v>0.25</v>
      </c>
      <c r="R45" s="196">
        <v>0.49</v>
      </c>
      <c r="S45" s="196">
        <v>0.31</v>
      </c>
      <c r="T45" s="196">
        <v>0</v>
      </c>
      <c r="U45" s="196">
        <v>0.85</v>
      </c>
      <c r="V45" s="196">
        <v>0.24</v>
      </c>
      <c r="W45" s="196">
        <v>0.54</v>
      </c>
      <c r="X45" s="196">
        <v>1.97</v>
      </c>
      <c r="Y45" s="196">
        <v>0</v>
      </c>
      <c r="Z45" s="196">
        <v>2.95</v>
      </c>
      <c r="AA45" s="196">
        <v>1.05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9.34</v>
      </c>
      <c r="AS45" s="196">
        <v>21.86</v>
      </c>
      <c r="AT45" s="196">
        <v>21.52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0.35</v>
      </c>
      <c r="L46" s="196">
        <v>14.66</v>
      </c>
      <c r="M46" s="196">
        <v>1.07</v>
      </c>
      <c r="N46" s="196">
        <v>1.38</v>
      </c>
      <c r="O46" s="196">
        <v>0</v>
      </c>
      <c r="P46" s="196">
        <v>1.46</v>
      </c>
      <c r="Q46" s="196">
        <v>0.25</v>
      </c>
      <c r="R46" s="196">
        <v>0.49</v>
      </c>
      <c r="S46" s="196">
        <v>0.31</v>
      </c>
      <c r="T46" s="196">
        <v>0</v>
      </c>
      <c r="U46" s="196">
        <v>0.85</v>
      </c>
      <c r="V46" s="196">
        <v>0.24</v>
      </c>
      <c r="W46" s="196">
        <v>0.54</v>
      </c>
      <c r="X46" s="196">
        <v>1.97</v>
      </c>
      <c r="Y46" s="196">
        <v>0</v>
      </c>
      <c r="Z46" s="196">
        <v>2.95</v>
      </c>
      <c r="AA46" s="196">
        <v>1.05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9.34</v>
      </c>
      <c r="AS46" s="196">
        <v>21.86</v>
      </c>
      <c r="AT46" s="196">
        <v>21.52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14.66</v>
      </c>
      <c r="M47" s="196">
        <v>1.02</v>
      </c>
      <c r="N47" s="196">
        <v>1.38</v>
      </c>
      <c r="O47" s="196">
        <v>0</v>
      </c>
      <c r="P47" s="196">
        <v>1.46</v>
      </c>
      <c r="Q47" s="196">
        <v>0.25</v>
      </c>
      <c r="R47" s="196">
        <v>0.49</v>
      </c>
      <c r="S47" s="196">
        <v>0.31</v>
      </c>
      <c r="T47" s="196">
        <v>0</v>
      </c>
      <c r="U47" s="196">
        <v>0.85</v>
      </c>
      <c r="V47" s="196">
        <v>0.24</v>
      </c>
      <c r="W47" s="196">
        <v>0.54</v>
      </c>
      <c r="X47" s="196">
        <v>1.97</v>
      </c>
      <c r="Y47" s="196">
        <v>0</v>
      </c>
      <c r="Z47" s="196">
        <v>2.62</v>
      </c>
      <c r="AA47" s="196">
        <v>1.05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9.34</v>
      </c>
      <c r="AS47" s="196">
        <v>21.86</v>
      </c>
      <c r="AT47" s="196">
        <v>21.52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14.66</v>
      </c>
      <c r="M48" s="196">
        <v>1.02</v>
      </c>
      <c r="N48" s="196">
        <v>1.38</v>
      </c>
      <c r="O48" s="196">
        <v>0</v>
      </c>
      <c r="P48" s="196">
        <v>1.46</v>
      </c>
      <c r="Q48" s="196">
        <v>0.25</v>
      </c>
      <c r="R48" s="196">
        <v>0.49</v>
      </c>
      <c r="S48" s="196">
        <v>0.31</v>
      </c>
      <c r="T48" s="196">
        <v>0</v>
      </c>
      <c r="U48" s="196">
        <v>0.85</v>
      </c>
      <c r="V48" s="196">
        <v>0.24</v>
      </c>
      <c r="W48" s="196">
        <v>0.54</v>
      </c>
      <c r="X48" s="196">
        <v>1.97</v>
      </c>
      <c r="Y48" s="196">
        <v>0</v>
      </c>
      <c r="Z48" s="196">
        <v>2.62</v>
      </c>
      <c r="AA48" s="196">
        <v>1.05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9.34</v>
      </c>
      <c r="AS48" s="196">
        <v>21.86</v>
      </c>
      <c r="AT48" s="196">
        <v>21.52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4.0199999999999996</v>
      </c>
      <c r="L49" s="196">
        <v>16.55</v>
      </c>
      <c r="M49" s="196">
        <v>1.02</v>
      </c>
      <c r="N49" s="196">
        <v>1.38</v>
      </c>
      <c r="O49" s="196">
        <v>0</v>
      </c>
      <c r="P49" s="196">
        <v>1.46</v>
      </c>
      <c r="Q49" s="196">
        <v>0.25</v>
      </c>
      <c r="R49" s="196">
        <v>0.49</v>
      </c>
      <c r="S49" s="196">
        <v>0.31</v>
      </c>
      <c r="T49" s="196">
        <v>0</v>
      </c>
      <c r="U49" s="196">
        <v>0.85</v>
      </c>
      <c r="V49" s="196">
        <v>0.24</v>
      </c>
      <c r="W49" s="196">
        <v>0.54</v>
      </c>
      <c r="X49" s="196">
        <v>1.97</v>
      </c>
      <c r="Y49" s="196">
        <v>0</v>
      </c>
      <c r="Z49" s="196">
        <v>2.62</v>
      </c>
      <c r="AA49" s="196">
        <v>1.05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9.34</v>
      </c>
      <c r="AS49" s="196">
        <v>21.86</v>
      </c>
      <c r="AT49" s="196">
        <v>21.52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4.0199999999999996</v>
      </c>
      <c r="L50" s="196">
        <v>49.86</v>
      </c>
      <c r="M50" s="196">
        <v>1.02</v>
      </c>
      <c r="N50" s="196">
        <v>1.38</v>
      </c>
      <c r="O50" s="196">
        <v>0</v>
      </c>
      <c r="P50" s="196">
        <v>1.46</v>
      </c>
      <c r="Q50" s="196">
        <v>0.25</v>
      </c>
      <c r="R50" s="196">
        <v>0.49</v>
      </c>
      <c r="S50" s="196">
        <v>0.31</v>
      </c>
      <c r="T50" s="196">
        <v>0</v>
      </c>
      <c r="U50" s="196">
        <v>0.85</v>
      </c>
      <c r="V50" s="196">
        <v>0.24</v>
      </c>
      <c r="W50" s="196">
        <v>0.54</v>
      </c>
      <c r="X50" s="196">
        <v>1.97</v>
      </c>
      <c r="Y50" s="196">
        <v>0</v>
      </c>
      <c r="Z50" s="196">
        <v>2.62</v>
      </c>
      <c r="AA50" s="196">
        <v>1.05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9.34</v>
      </c>
      <c r="AS50" s="196">
        <v>21.86</v>
      </c>
      <c r="AT50" s="196">
        <v>21.52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4.0199999999999996</v>
      </c>
      <c r="L51" s="196">
        <v>53.78</v>
      </c>
      <c r="M51" s="196">
        <v>1.02</v>
      </c>
      <c r="N51" s="196">
        <v>1.38</v>
      </c>
      <c r="O51" s="196">
        <v>0</v>
      </c>
      <c r="P51" s="196">
        <v>1.46</v>
      </c>
      <c r="Q51" s="196">
        <v>0.25</v>
      </c>
      <c r="R51" s="196">
        <v>0.49</v>
      </c>
      <c r="S51" s="196">
        <v>0.31</v>
      </c>
      <c r="T51" s="196">
        <v>0</v>
      </c>
      <c r="U51" s="196">
        <v>0.85</v>
      </c>
      <c r="V51" s="196">
        <v>0.24</v>
      </c>
      <c r="W51" s="196">
        <v>0.54</v>
      </c>
      <c r="X51" s="196">
        <v>1.97</v>
      </c>
      <c r="Y51" s="196">
        <v>0</v>
      </c>
      <c r="Z51" s="196">
        <v>2.62</v>
      </c>
      <c r="AA51" s="196">
        <v>1.05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9.34</v>
      </c>
      <c r="AS51" s="196">
        <v>21.86</v>
      </c>
      <c r="AT51" s="196">
        <v>21.52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4.0199999999999996</v>
      </c>
      <c r="L52" s="196">
        <v>53.78</v>
      </c>
      <c r="M52" s="196">
        <v>1.02</v>
      </c>
      <c r="N52" s="196">
        <v>1.38</v>
      </c>
      <c r="O52" s="196">
        <v>0</v>
      </c>
      <c r="P52" s="196">
        <v>1.46</v>
      </c>
      <c r="Q52" s="196">
        <v>0.25</v>
      </c>
      <c r="R52" s="196">
        <v>0.49</v>
      </c>
      <c r="S52" s="196">
        <v>0.31</v>
      </c>
      <c r="T52" s="196">
        <v>0</v>
      </c>
      <c r="U52" s="196">
        <v>0.85</v>
      </c>
      <c r="V52" s="196">
        <v>0.24</v>
      </c>
      <c r="W52" s="196">
        <v>0.54</v>
      </c>
      <c r="X52" s="196">
        <v>1.97</v>
      </c>
      <c r="Y52" s="196">
        <v>0</v>
      </c>
      <c r="Z52" s="196">
        <v>2.62</v>
      </c>
      <c r="AA52" s="196">
        <v>1.05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9.34</v>
      </c>
      <c r="AS52" s="196">
        <v>21.86</v>
      </c>
      <c r="AT52" s="196">
        <v>21.52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4.0199999999999996</v>
      </c>
      <c r="L53" s="196">
        <v>53.78</v>
      </c>
      <c r="M53" s="196">
        <v>1.02</v>
      </c>
      <c r="N53" s="196">
        <v>1.38</v>
      </c>
      <c r="O53" s="196">
        <v>0</v>
      </c>
      <c r="P53" s="196">
        <v>1.46</v>
      </c>
      <c r="Q53" s="196">
        <v>0.25</v>
      </c>
      <c r="R53" s="196">
        <v>0.49</v>
      </c>
      <c r="S53" s="196">
        <v>0.31</v>
      </c>
      <c r="T53" s="196">
        <v>0</v>
      </c>
      <c r="U53" s="196">
        <v>0.85</v>
      </c>
      <c r="V53" s="196">
        <v>0.24</v>
      </c>
      <c r="W53" s="196">
        <v>0.54</v>
      </c>
      <c r="X53" s="196">
        <v>1.97</v>
      </c>
      <c r="Y53" s="196">
        <v>0</v>
      </c>
      <c r="Z53" s="196">
        <v>2.62</v>
      </c>
      <c r="AA53" s="196">
        <v>1.05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9.34</v>
      </c>
      <c r="AS53" s="196">
        <v>21.86</v>
      </c>
      <c r="AT53" s="196">
        <v>21.52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4.0199999999999996</v>
      </c>
      <c r="L54" s="196">
        <v>53.78</v>
      </c>
      <c r="M54" s="196">
        <v>1.02</v>
      </c>
      <c r="N54" s="196">
        <v>1.38</v>
      </c>
      <c r="O54" s="196">
        <v>0</v>
      </c>
      <c r="P54" s="196">
        <v>1.46</v>
      </c>
      <c r="Q54" s="196">
        <v>0.25</v>
      </c>
      <c r="R54" s="196">
        <v>0.49</v>
      </c>
      <c r="S54" s="196">
        <v>0.31</v>
      </c>
      <c r="T54" s="196">
        <v>0</v>
      </c>
      <c r="U54" s="196">
        <v>0.85</v>
      </c>
      <c r="V54" s="196">
        <v>0.24</v>
      </c>
      <c r="W54" s="196">
        <v>0.54</v>
      </c>
      <c r="X54" s="196">
        <v>1.97</v>
      </c>
      <c r="Y54" s="196">
        <v>0</v>
      </c>
      <c r="Z54" s="196">
        <v>2.62</v>
      </c>
      <c r="AA54" s="196">
        <v>1.05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0</v>
      </c>
      <c r="AP54" s="196">
        <v>0</v>
      </c>
      <c r="AQ54" s="196">
        <v>0</v>
      </c>
      <c r="AR54" s="196">
        <v>9.34</v>
      </c>
      <c r="AS54" s="196">
        <v>21.86</v>
      </c>
      <c r="AT54" s="196">
        <v>21.52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4.0199999999999996</v>
      </c>
      <c r="L55" s="196">
        <v>53.78</v>
      </c>
      <c r="M55" s="196">
        <v>1.02</v>
      </c>
      <c r="N55" s="196">
        <v>1.38</v>
      </c>
      <c r="O55" s="196">
        <v>0</v>
      </c>
      <c r="P55" s="196">
        <v>1.46</v>
      </c>
      <c r="Q55" s="196">
        <v>0.25</v>
      </c>
      <c r="R55" s="196">
        <v>0.49</v>
      </c>
      <c r="S55" s="196">
        <v>0.31</v>
      </c>
      <c r="T55" s="196">
        <v>0</v>
      </c>
      <c r="U55" s="196">
        <v>0.85</v>
      </c>
      <c r="V55" s="196">
        <v>0.24</v>
      </c>
      <c r="W55" s="196">
        <v>0.54</v>
      </c>
      <c r="X55" s="196">
        <v>1.97</v>
      </c>
      <c r="Y55" s="196">
        <v>0</v>
      </c>
      <c r="Z55" s="196">
        <v>2.62</v>
      </c>
      <c r="AA55" s="196">
        <v>1.05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0</v>
      </c>
      <c r="AQ55" s="196">
        <v>0</v>
      </c>
      <c r="AR55" s="196">
        <v>9.34</v>
      </c>
      <c r="AS55" s="196">
        <v>21.86</v>
      </c>
      <c r="AT55" s="196">
        <v>21.52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4.0199999999999996</v>
      </c>
      <c r="L56" s="196">
        <v>53.78</v>
      </c>
      <c r="M56" s="196">
        <v>1.02</v>
      </c>
      <c r="N56" s="196">
        <v>1.38</v>
      </c>
      <c r="O56" s="196">
        <v>0</v>
      </c>
      <c r="P56" s="196">
        <v>1.46</v>
      </c>
      <c r="Q56" s="196">
        <v>0.25</v>
      </c>
      <c r="R56" s="196">
        <v>0.49</v>
      </c>
      <c r="S56" s="196">
        <v>0.31</v>
      </c>
      <c r="T56" s="196">
        <v>0</v>
      </c>
      <c r="U56" s="196">
        <v>0.85</v>
      </c>
      <c r="V56" s="196">
        <v>0.24</v>
      </c>
      <c r="W56" s="196">
        <v>0.54</v>
      </c>
      <c r="X56" s="196">
        <v>1.97</v>
      </c>
      <c r="Y56" s="196">
        <v>0</v>
      </c>
      <c r="Z56" s="196">
        <v>2.62</v>
      </c>
      <c r="AA56" s="196">
        <v>1.05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0</v>
      </c>
      <c r="AP56" s="196">
        <v>0</v>
      </c>
      <c r="AQ56" s="196">
        <v>0</v>
      </c>
      <c r="AR56" s="196">
        <v>9.34</v>
      </c>
      <c r="AS56" s="196">
        <v>21.86</v>
      </c>
      <c r="AT56" s="196">
        <v>21.52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4.0199999999999996</v>
      </c>
      <c r="L57" s="196">
        <v>53.78</v>
      </c>
      <c r="M57" s="196">
        <v>1.02</v>
      </c>
      <c r="N57" s="196">
        <v>1.38</v>
      </c>
      <c r="O57" s="196">
        <v>0</v>
      </c>
      <c r="P57" s="196">
        <v>1.46</v>
      </c>
      <c r="Q57" s="196">
        <v>0.25</v>
      </c>
      <c r="R57" s="196">
        <v>0.49</v>
      </c>
      <c r="S57" s="196">
        <v>0.31</v>
      </c>
      <c r="T57" s="196">
        <v>0</v>
      </c>
      <c r="U57" s="196">
        <v>0.85</v>
      </c>
      <c r="V57" s="196">
        <v>0.24</v>
      </c>
      <c r="W57" s="196">
        <v>0.54</v>
      </c>
      <c r="X57" s="196">
        <v>1.97</v>
      </c>
      <c r="Y57" s="196">
        <v>0</v>
      </c>
      <c r="Z57" s="196">
        <v>2.62</v>
      </c>
      <c r="AA57" s="196">
        <v>1.05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0</v>
      </c>
      <c r="AP57" s="196">
        <v>0</v>
      </c>
      <c r="AQ57" s="196">
        <v>0</v>
      </c>
      <c r="AR57" s="196">
        <v>9.34</v>
      </c>
      <c r="AS57" s="196">
        <v>21.86</v>
      </c>
      <c r="AT57" s="196">
        <v>21.52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4.0199999999999996</v>
      </c>
      <c r="L58" s="196">
        <v>53.78</v>
      </c>
      <c r="M58" s="196">
        <v>1.02</v>
      </c>
      <c r="N58" s="196">
        <v>1.38</v>
      </c>
      <c r="O58" s="196">
        <v>0</v>
      </c>
      <c r="P58" s="196">
        <v>1.46</v>
      </c>
      <c r="Q58" s="196">
        <v>0.25</v>
      </c>
      <c r="R58" s="196">
        <v>0.49</v>
      </c>
      <c r="S58" s="196">
        <v>0.31</v>
      </c>
      <c r="T58" s="196">
        <v>0</v>
      </c>
      <c r="U58" s="196">
        <v>0.85</v>
      </c>
      <c r="V58" s="196">
        <v>0.24</v>
      </c>
      <c r="W58" s="196">
        <v>0.54</v>
      </c>
      <c r="X58" s="196">
        <v>1.97</v>
      </c>
      <c r="Y58" s="196">
        <v>0</v>
      </c>
      <c r="Z58" s="196">
        <v>2.62</v>
      </c>
      <c r="AA58" s="196">
        <v>1.05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0</v>
      </c>
      <c r="AP58" s="196">
        <v>0</v>
      </c>
      <c r="AQ58" s="196">
        <v>0</v>
      </c>
      <c r="AR58" s="196">
        <v>9.34</v>
      </c>
      <c r="AS58" s="196">
        <v>21.86</v>
      </c>
      <c r="AT58" s="196">
        <v>21.52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4.0199999999999996</v>
      </c>
      <c r="L59" s="196">
        <v>53.78</v>
      </c>
      <c r="M59" s="196">
        <v>1.02</v>
      </c>
      <c r="N59" s="196">
        <v>1.38</v>
      </c>
      <c r="O59" s="196">
        <v>0</v>
      </c>
      <c r="P59" s="196">
        <v>1.46</v>
      </c>
      <c r="Q59" s="196">
        <v>0.25</v>
      </c>
      <c r="R59" s="196">
        <v>0.49</v>
      </c>
      <c r="S59" s="196">
        <v>0.31</v>
      </c>
      <c r="T59" s="196">
        <v>0</v>
      </c>
      <c r="U59" s="196">
        <v>0.85</v>
      </c>
      <c r="V59" s="196">
        <v>0.24</v>
      </c>
      <c r="W59" s="196">
        <v>0.54</v>
      </c>
      <c r="X59" s="196">
        <v>1.97</v>
      </c>
      <c r="Y59" s="196">
        <v>0</v>
      </c>
      <c r="Z59" s="196">
        <v>2.62</v>
      </c>
      <c r="AA59" s="196">
        <v>1.05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0</v>
      </c>
      <c r="AP59" s="196">
        <v>0</v>
      </c>
      <c r="AQ59" s="196">
        <v>0</v>
      </c>
      <c r="AR59" s="196">
        <v>9.34</v>
      </c>
      <c r="AS59" s="196">
        <v>21.86</v>
      </c>
      <c r="AT59" s="196">
        <v>21.52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4.0199999999999996</v>
      </c>
      <c r="L60" s="196">
        <v>53.78</v>
      </c>
      <c r="M60" s="196">
        <v>1.02</v>
      </c>
      <c r="N60" s="196">
        <v>1.38</v>
      </c>
      <c r="O60" s="196">
        <v>0</v>
      </c>
      <c r="P60" s="196">
        <v>1.46</v>
      </c>
      <c r="Q60" s="196">
        <v>0.25</v>
      </c>
      <c r="R60" s="196">
        <v>0.49</v>
      </c>
      <c r="S60" s="196">
        <v>0.31</v>
      </c>
      <c r="T60" s="196">
        <v>0</v>
      </c>
      <c r="U60" s="196">
        <v>0.85</v>
      </c>
      <c r="V60" s="196">
        <v>0.24</v>
      </c>
      <c r="W60" s="196">
        <v>0.54</v>
      </c>
      <c r="X60" s="196">
        <v>1.97</v>
      </c>
      <c r="Y60" s="196">
        <v>0</v>
      </c>
      <c r="Z60" s="196">
        <v>2.62</v>
      </c>
      <c r="AA60" s="196">
        <v>1.05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0</v>
      </c>
      <c r="AP60" s="196">
        <v>0</v>
      </c>
      <c r="AQ60" s="196">
        <v>0</v>
      </c>
      <c r="AR60" s="196">
        <v>9.34</v>
      </c>
      <c r="AS60" s="196">
        <v>21.86</v>
      </c>
      <c r="AT60" s="196">
        <v>21.52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4.0599999999999996</v>
      </c>
      <c r="L61" s="196">
        <v>53.78</v>
      </c>
      <c r="M61" s="196">
        <v>1.02</v>
      </c>
      <c r="N61" s="196">
        <v>1.38</v>
      </c>
      <c r="O61" s="196">
        <v>0</v>
      </c>
      <c r="P61" s="196">
        <v>1.46</v>
      </c>
      <c r="Q61" s="196">
        <v>0.25</v>
      </c>
      <c r="R61" s="196">
        <v>0.6</v>
      </c>
      <c r="S61" s="196">
        <v>0.44</v>
      </c>
      <c r="T61" s="196">
        <v>0</v>
      </c>
      <c r="U61" s="196">
        <v>0.85</v>
      </c>
      <c r="V61" s="196">
        <v>0.24</v>
      </c>
      <c r="W61" s="196">
        <v>0.54</v>
      </c>
      <c r="X61" s="196">
        <v>1.97</v>
      </c>
      <c r="Y61" s="196">
        <v>0</v>
      </c>
      <c r="Z61" s="196">
        <v>2.62</v>
      </c>
      <c r="AA61" s="196">
        <v>1.05</v>
      </c>
      <c r="AB61" s="196">
        <v>0</v>
      </c>
      <c r="AC61" s="196">
        <v>11.87</v>
      </c>
      <c r="AD61" s="196">
        <v>14.84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9.34</v>
      </c>
      <c r="AS61" s="196">
        <v>21.86</v>
      </c>
      <c r="AT61" s="196">
        <v>21.52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4.0199999999999996</v>
      </c>
      <c r="L62" s="196">
        <v>53.78</v>
      </c>
      <c r="M62" s="196">
        <v>1.02</v>
      </c>
      <c r="N62" s="196">
        <v>1.38</v>
      </c>
      <c r="O62" s="196">
        <v>0</v>
      </c>
      <c r="P62" s="196">
        <v>1.46</v>
      </c>
      <c r="Q62" s="196">
        <v>0.25</v>
      </c>
      <c r="R62" s="196">
        <v>0.49</v>
      </c>
      <c r="S62" s="196">
        <v>0.31</v>
      </c>
      <c r="T62" s="196">
        <v>0</v>
      </c>
      <c r="U62" s="196">
        <v>0.85</v>
      </c>
      <c r="V62" s="196">
        <v>0.24</v>
      </c>
      <c r="W62" s="196">
        <v>0.54</v>
      </c>
      <c r="X62" s="196">
        <v>1.97</v>
      </c>
      <c r="Y62" s="196">
        <v>0</v>
      </c>
      <c r="Z62" s="196">
        <v>2.62</v>
      </c>
      <c r="AA62" s="196">
        <v>1.05</v>
      </c>
      <c r="AB62" s="196">
        <v>0</v>
      </c>
      <c r="AC62" s="196">
        <v>11.87</v>
      </c>
      <c r="AD62" s="196">
        <v>14.84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9.34</v>
      </c>
      <c r="AS62" s="196">
        <v>21.86</v>
      </c>
      <c r="AT62" s="196">
        <v>21.52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0.35</v>
      </c>
      <c r="L63" s="196">
        <v>14.66</v>
      </c>
      <c r="M63" s="196">
        <v>1.02</v>
      </c>
      <c r="N63" s="196">
        <v>1.38</v>
      </c>
      <c r="O63" s="196">
        <v>0</v>
      </c>
      <c r="P63" s="196">
        <v>1.46</v>
      </c>
      <c r="Q63" s="196">
        <v>0.25</v>
      </c>
      <c r="R63" s="196">
        <v>0.49</v>
      </c>
      <c r="S63" s="196">
        <v>0.31</v>
      </c>
      <c r="T63" s="196">
        <v>0</v>
      </c>
      <c r="U63" s="196">
        <v>0.85</v>
      </c>
      <c r="V63" s="196">
        <v>0.24</v>
      </c>
      <c r="W63" s="196">
        <v>0.54</v>
      </c>
      <c r="X63" s="196">
        <v>1.97</v>
      </c>
      <c r="Y63" s="196">
        <v>0</v>
      </c>
      <c r="Z63" s="196">
        <v>2.62</v>
      </c>
      <c r="AA63" s="196">
        <v>1.05</v>
      </c>
      <c r="AB63" s="196">
        <v>0</v>
      </c>
      <c r="AC63" s="196">
        <v>11.87</v>
      </c>
      <c r="AD63" s="196">
        <v>14.84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0</v>
      </c>
      <c r="AP63" s="196">
        <v>0</v>
      </c>
      <c r="AQ63" s="196">
        <v>0</v>
      </c>
      <c r="AR63" s="196">
        <v>9.34</v>
      </c>
      <c r="AS63" s="196">
        <v>21.86</v>
      </c>
      <c r="AT63" s="196">
        <v>21.52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0.39</v>
      </c>
      <c r="L64" s="196">
        <v>14.66</v>
      </c>
      <c r="M64" s="196">
        <v>1.02</v>
      </c>
      <c r="N64" s="196">
        <v>1.38</v>
      </c>
      <c r="O64" s="196">
        <v>0</v>
      </c>
      <c r="P64" s="196">
        <v>1.46</v>
      </c>
      <c r="Q64" s="196">
        <v>0.25</v>
      </c>
      <c r="R64" s="196">
        <v>0.49</v>
      </c>
      <c r="S64" s="196">
        <v>0.31</v>
      </c>
      <c r="T64" s="196">
        <v>0</v>
      </c>
      <c r="U64" s="196">
        <v>0.85</v>
      </c>
      <c r="V64" s="196">
        <v>0.24</v>
      </c>
      <c r="W64" s="196">
        <v>0.54</v>
      </c>
      <c r="X64" s="196">
        <v>1.97</v>
      </c>
      <c r="Y64" s="196">
        <v>0</v>
      </c>
      <c r="Z64" s="196">
        <v>2.62</v>
      </c>
      <c r="AA64" s="196">
        <v>1.05</v>
      </c>
      <c r="AB64" s="196">
        <v>0</v>
      </c>
      <c r="AC64" s="196">
        <v>11.87</v>
      </c>
      <c r="AD64" s="196">
        <v>14.84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0</v>
      </c>
      <c r="AP64" s="196">
        <v>0</v>
      </c>
      <c r="AQ64" s="196">
        <v>0</v>
      </c>
      <c r="AR64" s="196">
        <v>9.34</v>
      </c>
      <c r="AS64" s="196">
        <v>21.86</v>
      </c>
      <c r="AT64" s="196">
        <v>21.52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0.35</v>
      </c>
      <c r="L65" s="196">
        <v>14.66</v>
      </c>
      <c r="M65" s="196">
        <v>1.02</v>
      </c>
      <c r="N65" s="196">
        <v>1.38</v>
      </c>
      <c r="O65" s="196">
        <v>0</v>
      </c>
      <c r="P65" s="196">
        <v>1.46</v>
      </c>
      <c r="Q65" s="196">
        <v>0.25</v>
      </c>
      <c r="R65" s="196">
        <v>0.49</v>
      </c>
      <c r="S65" s="196">
        <v>0.31</v>
      </c>
      <c r="T65" s="196">
        <v>0</v>
      </c>
      <c r="U65" s="196">
        <v>0.85</v>
      </c>
      <c r="V65" s="196">
        <v>0.24</v>
      </c>
      <c r="W65" s="196">
        <v>0.54</v>
      </c>
      <c r="X65" s="196">
        <v>1.97</v>
      </c>
      <c r="Y65" s="196">
        <v>0</v>
      </c>
      <c r="Z65" s="196">
        <v>2.62</v>
      </c>
      <c r="AA65" s="196">
        <v>1.05</v>
      </c>
      <c r="AB65" s="196">
        <v>0</v>
      </c>
      <c r="AC65" s="196">
        <v>11.87</v>
      </c>
      <c r="AD65" s="196">
        <v>14.84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0</v>
      </c>
      <c r="AP65" s="196">
        <v>0</v>
      </c>
      <c r="AQ65" s="196">
        <v>0</v>
      </c>
      <c r="AR65" s="196">
        <v>9.34</v>
      </c>
      <c r="AS65" s="196">
        <v>21.86</v>
      </c>
      <c r="AT65" s="196">
        <v>21.52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0.35</v>
      </c>
      <c r="L66" s="196">
        <v>14.66</v>
      </c>
      <c r="M66" s="196">
        <v>1.02</v>
      </c>
      <c r="N66" s="196">
        <v>1.38</v>
      </c>
      <c r="O66" s="196">
        <v>0</v>
      </c>
      <c r="P66" s="196">
        <v>1.46</v>
      </c>
      <c r="Q66" s="196">
        <v>0.25</v>
      </c>
      <c r="R66" s="196">
        <v>0.49</v>
      </c>
      <c r="S66" s="196">
        <v>0.31</v>
      </c>
      <c r="T66" s="196">
        <v>0</v>
      </c>
      <c r="U66" s="196">
        <v>0.85</v>
      </c>
      <c r="V66" s="196">
        <v>0.24</v>
      </c>
      <c r="W66" s="196">
        <v>0.54</v>
      </c>
      <c r="X66" s="196">
        <v>1.97</v>
      </c>
      <c r="Y66" s="196">
        <v>0</v>
      </c>
      <c r="Z66" s="196">
        <v>2.62</v>
      </c>
      <c r="AA66" s="196">
        <v>1.05</v>
      </c>
      <c r="AB66" s="196">
        <v>0</v>
      </c>
      <c r="AC66" s="196">
        <v>11.87</v>
      </c>
      <c r="AD66" s="196">
        <v>6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0</v>
      </c>
      <c r="AP66" s="196">
        <v>0</v>
      </c>
      <c r="AQ66" s="196">
        <v>0</v>
      </c>
      <c r="AR66" s="196">
        <v>9.34</v>
      </c>
      <c r="AS66" s="196">
        <v>21.86</v>
      </c>
      <c r="AT66" s="196">
        <v>21.52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0.35</v>
      </c>
      <c r="L67" s="196">
        <v>14.66</v>
      </c>
      <c r="M67" s="196">
        <v>1.02</v>
      </c>
      <c r="N67" s="196">
        <v>1.38</v>
      </c>
      <c r="O67" s="196">
        <v>0</v>
      </c>
      <c r="P67" s="196">
        <v>1.46</v>
      </c>
      <c r="Q67" s="196">
        <v>0.25</v>
      </c>
      <c r="R67" s="196">
        <v>0.49</v>
      </c>
      <c r="S67" s="196">
        <v>0.31</v>
      </c>
      <c r="T67" s="196">
        <v>0</v>
      </c>
      <c r="U67" s="196">
        <v>0.85</v>
      </c>
      <c r="V67" s="196">
        <v>0.24</v>
      </c>
      <c r="W67" s="196">
        <v>0.54</v>
      </c>
      <c r="X67" s="196">
        <v>1.97</v>
      </c>
      <c r="Y67" s="196">
        <v>0</v>
      </c>
      <c r="Z67" s="196">
        <v>2.62</v>
      </c>
      <c r="AA67" s="196">
        <v>1.05</v>
      </c>
      <c r="AB67" s="196">
        <v>0</v>
      </c>
      <c r="AC67" s="196">
        <v>11.87</v>
      </c>
      <c r="AD67" s="196">
        <v>6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9.34</v>
      </c>
      <c r="AS67" s="196">
        <v>21.86</v>
      </c>
      <c r="AT67" s="196">
        <v>21.52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0.35</v>
      </c>
      <c r="L68" s="196">
        <v>14.66</v>
      </c>
      <c r="M68" s="196">
        <v>1.02</v>
      </c>
      <c r="N68" s="196">
        <v>1.38</v>
      </c>
      <c r="O68" s="196">
        <v>0</v>
      </c>
      <c r="P68" s="196">
        <v>1.46</v>
      </c>
      <c r="Q68" s="196">
        <v>0.25</v>
      </c>
      <c r="R68" s="196">
        <v>0.49</v>
      </c>
      <c r="S68" s="196">
        <v>0.31</v>
      </c>
      <c r="T68" s="196">
        <v>0</v>
      </c>
      <c r="U68" s="196">
        <v>0.85</v>
      </c>
      <c r="V68" s="196">
        <v>0.24</v>
      </c>
      <c r="W68" s="196">
        <v>0.54</v>
      </c>
      <c r="X68" s="196">
        <v>1.97</v>
      </c>
      <c r="Y68" s="196">
        <v>0</v>
      </c>
      <c r="Z68" s="196">
        <v>2.62</v>
      </c>
      <c r="AA68" s="196">
        <v>1.05</v>
      </c>
      <c r="AB68" s="196">
        <v>0</v>
      </c>
      <c r="AC68" s="196">
        <v>11.87</v>
      </c>
      <c r="AD68" s="196">
        <v>6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0</v>
      </c>
      <c r="AP68" s="196">
        <v>0</v>
      </c>
      <c r="AQ68" s="196">
        <v>0</v>
      </c>
      <c r="AR68" s="196">
        <v>9.34</v>
      </c>
      <c r="AS68" s="196">
        <v>21.86</v>
      </c>
      <c r="AT68" s="196">
        <v>21.52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14.66</v>
      </c>
      <c r="M69" s="196">
        <v>1.02</v>
      </c>
      <c r="N69" s="196">
        <v>1.38</v>
      </c>
      <c r="O69" s="196">
        <v>0</v>
      </c>
      <c r="P69" s="196">
        <v>1.46</v>
      </c>
      <c r="Q69" s="196">
        <v>0.25</v>
      </c>
      <c r="R69" s="196">
        <v>0.49</v>
      </c>
      <c r="S69" s="196">
        <v>0.31</v>
      </c>
      <c r="T69" s="196">
        <v>0</v>
      </c>
      <c r="U69" s="196">
        <v>0.85</v>
      </c>
      <c r="V69" s="196">
        <v>0.24</v>
      </c>
      <c r="W69" s="196">
        <v>0.54</v>
      </c>
      <c r="X69" s="196">
        <v>1.97</v>
      </c>
      <c r="Y69" s="196">
        <v>0</v>
      </c>
      <c r="Z69" s="196">
        <v>2.62</v>
      </c>
      <c r="AA69" s="196">
        <v>1.05</v>
      </c>
      <c r="AB69" s="196">
        <v>0</v>
      </c>
      <c r="AC69" s="196">
        <v>11.87</v>
      </c>
      <c r="AD69" s="196">
        <v>6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9.34</v>
      </c>
      <c r="AS69" s="196">
        <v>21.86</v>
      </c>
      <c r="AT69" s="196">
        <v>21.52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14.66</v>
      </c>
      <c r="M70" s="196">
        <v>1.02</v>
      </c>
      <c r="N70" s="196">
        <v>1.38</v>
      </c>
      <c r="O70" s="196">
        <v>0</v>
      </c>
      <c r="P70" s="196">
        <v>1.46</v>
      </c>
      <c r="Q70" s="196">
        <v>0.25</v>
      </c>
      <c r="R70" s="196">
        <v>0.49</v>
      </c>
      <c r="S70" s="196">
        <v>0.31</v>
      </c>
      <c r="T70" s="196">
        <v>0</v>
      </c>
      <c r="U70" s="196">
        <v>0.85</v>
      </c>
      <c r="V70" s="196">
        <v>0.24</v>
      </c>
      <c r="W70" s="196">
        <v>0.54</v>
      </c>
      <c r="X70" s="196">
        <v>1.97</v>
      </c>
      <c r="Y70" s="196">
        <v>0</v>
      </c>
      <c r="Z70" s="196">
        <v>2.62</v>
      </c>
      <c r="AA70" s="196">
        <v>1.05</v>
      </c>
      <c r="AB70" s="196">
        <v>0</v>
      </c>
      <c r="AC70" s="196">
        <v>11.87</v>
      </c>
      <c r="AD70" s="196">
        <v>6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0</v>
      </c>
      <c r="AP70" s="196">
        <v>0</v>
      </c>
      <c r="AQ70" s="196">
        <v>0</v>
      </c>
      <c r="AR70" s="196">
        <v>9.34</v>
      </c>
      <c r="AS70" s="196">
        <v>21.86</v>
      </c>
      <c r="AT70" s="196">
        <v>21.52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14.66</v>
      </c>
      <c r="M71" s="196">
        <v>1.02</v>
      </c>
      <c r="N71" s="196">
        <v>1.38</v>
      </c>
      <c r="O71" s="196">
        <v>0</v>
      </c>
      <c r="P71" s="196">
        <v>1.46</v>
      </c>
      <c r="Q71" s="196">
        <v>0.25</v>
      </c>
      <c r="R71" s="196">
        <v>0.49</v>
      </c>
      <c r="S71" s="196">
        <v>0.31</v>
      </c>
      <c r="T71" s="196">
        <v>0</v>
      </c>
      <c r="U71" s="196">
        <v>0.85</v>
      </c>
      <c r="V71" s="196">
        <v>0.24</v>
      </c>
      <c r="W71" s="196">
        <v>0.54</v>
      </c>
      <c r="X71" s="196">
        <v>1.97</v>
      </c>
      <c r="Y71" s="196">
        <v>0</v>
      </c>
      <c r="Z71" s="196">
        <v>2.62</v>
      </c>
      <c r="AA71" s="196">
        <v>1.05</v>
      </c>
      <c r="AB71" s="196">
        <v>0</v>
      </c>
      <c r="AC71" s="196">
        <v>11.87</v>
      </c>
      <c r="AD71" s="196">
        <v>6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9.34</v>
      </c>
      <c r="AS71" s="196">
        <v>21.86</v>
      </c>
      <c r="AT71" s="196">
        <v>21.52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14.66</v>
      </c>
      <c r="M72" s="196">
        <v>1.02</v>
      </c>
      <c r="N72" s="196">
        <v>1.38</v>
      </c>
      <c r="O72" s="196">
        <v>0</v>
      </c>
      <c r="P72" s="196">
        <v>1.46</v>
      </c>
      <c r="Q72" s="196">
        <v>0.25</v>
      </c>
      <c r="R72" s="196">
        <v>0.49</v>
      </c>
      <c r="S72" s="196">
        <v>0.31</v>
      </c>
      <c r="T72" s="196">
        <v>0</v>
      </c>
      <c r="U72" s="196">
        <v>0.85</v>
      </c>
      <c r="V72" s="196">
        <v>0.24</v>
      </c>
      <c r="W72" s="196">
        <v>0.54</v>
      </c>
      <c r="X72" s="196">
        <v>1.97</v>
      </c>
      <c r="Y72" s="196">
        <v>0</v>
      </c>
      <c r="Z72" s="196">
        <v>2.62</v>
      </c>
      <c r="AA72" s="196">
        <v>1.05</v>
      </c>
      <c r="AB72" s="196">
        <v>0</v>
      </c>
      <c r="AC72" s="196">
        <v>11.87</v>
      </c>
      <c r="AD72" s="196">
        <v>6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9.34</v>
      </c>
      <c r="AS72" s="196">
        <v>21.86</v>
      </c>
      <c r="AT72" s="196">
        <v>21.52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14.66</v>
      </c>
      <c r="M73" s="196">
        <v>1.02</v>
      </c>
      <c r="N73" s="196">
        <v>1.38</v>
      </c>
      <c r="O73" s="196">
        <v>0</v>
      </c>
      <c r="P73" s="196">
        <v>1.46</v>
      </c>
      <c r="Q73" s="196">
        <v>0.25</v>
      </c>
      <c r="R73" s="196">
        <v>0.49</v>
      </c>
      <c r="S73" s="196">
        <v>0.31</v>
      </c>
      <c r="T73" s="196">
        <v>0</v>
      </c>
      <c r="U73" s="196">
        <v>0.85</v>
      </c>
      <c r="V73" s="196">
        <v>0.24</v>
      </c>
      <c r="W73" s="196">
        <v>0.54</v>
      </c>
      <c r="X73" s="196">
        <v>1.97</v>
      </c>
      <c r="Y73" s="196">
        <v>0</v>
      </c>
      <c r="Z73" s="196">
        <v>2.95</v>
      </c>
      <c r="AA73" s="196">
        <v>1.05</v>
      </c>
      <c r="AB73" s="196">
        <v>0</v>
      </c>
      <c r="AC73" s="196">
        <v>11.87</v>
      </c>
      <c r="AD73" s="196">
        <v>6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0</v>
      </c>
      <c r="AP73" s="196">
        <v>0</v>
      </c>
      <c r="AQ73" s="196">
        <v>0</v>
      </c>
      <c r="AR73" s="196">
        <v>9.34</v>
      </c>
      <c r="AS73" s="196">
        <v>21.86</v>
      </c>
      <c r="AT73" s="196">
        <v>21.52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14.66</v>
      </c>
      <c r="M74" s="196">
        <v>1.02</v>
      </c>
      <c r="N74" s="196">
        <v>1.38</v>
      </c>
      <c r="O74" s="196">
        <v>0</v>
      </c>
      <c r="P74" s="196">
        <v>1.46</v>
      </c>
      <c r="Q74" s="196">
        <v>0.25</v>
      </c>
      <c r="R74" s="196">
        <v>0.49</v>
      </c>
      <c r="S74" s="196">
        <v>0.31</v>
      </c>
      <c r="T74" s="196">
        <v>0</v>
      </c>
      <c r="U74" s="196">
        <v>0.85</v>
      </c>
      <c r="V74" s="196">
        <v>0.24</v>
      </c>
      <c r="W74" s="196">
        <v>0.54</v>
      </c>
      <c r="X74" s="196">
        <v>1.97</v>
      </c>
      <c r="Y74" s="196">
        <v>0</v>
      </c>
      <c r="Z74" s="196">
        <v>2.95</v>
      </c>
      <c r="AA74" s="196">
        <v>1.05</v>
      </c>
      <c r="AB74" s="196">
        <v>0</v>
      </c>
      <c r="AC74" s="196">
        <v>11.87</v>
      </c>
      <c r="AD74" s="196">
        <v>6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0</v>
      </c>
      <c r="AP74" s="196">
        <v>0</v>
      </c>
      <c r="AQ74" s="196">
        <v>0</v>
      </c>
      <c r="AR74" s="196">
        <v>9.34</v>
      </c>
      <c r="AS74" s="196">
        <v>21.86</v>
      </c>
      <c r="AT74" s="196">
        <v>21.52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14.66</v>
      </c>
      <c r="M75" s="196">
        <v>1.02</v>
      </c>
      <c r="N75" s="196">
        <v>1.38</v>
      </c>
      <c r="O75" s="196">
        <v>0</v>
      </c>
      <c r="P75" s="196">
        <v>1.46</v>
      </c>
      <c r="Q75" s="196">
        <v>0.25</v>
      </c>
      <c r="R75" s="196">
        <v>0.49</v>
      </c>
      <c r="S75" s="196">
        <v>0.31</v>
      </c>
      <c r="T75" s="196">
        <v>0</v>
      </c>
      <c r="U75" s="196">
        <v>0.85</v>
      </c>
      <c r="V75" s="196">
        <v>0.24</v>
      </c>
      <c r="W75" s="196">
        <v>0.54</v>
      </c>
      <c r="X75" s="196">
        <v>1.97</v>
      </c>
      <c r="Y75" s="196">
        <v>0</v>
      </c>
      <c r="Z75" s="196">
        <v>2.95</v>
      </c>
      <c r="AA75" s="196">
        <v>1.05</v>
      </c>
      <c r="AB75" s="196">
        <v>0</v>
      </c>
      <c r="AC75" s="196">
        <v>11.87</v>
      </c>
      <c r="AD75" s="196">
        <v>6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0</v>
      </c>
      <c r="AP75" s="196">
        <v>0</v>
      </c>
      <c r="AQ75" s="196">
        <v>0</v>
      </c>
      <c r="AR75" s="196">
        <v>9.34</v>
      </c>
      <c r="AS75" s="196">
        <v>21.86</v>
      </c>
      <c r="AT75" s="196">
        <v>21.52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14.66</v>
      </c>
      <c r="M76" s="196">
        <v>1.02</v>
      </c>
      <c r="N76" s="196">
        <v>1.38</v>
      </c>
      <c r="O76" s="196">
        <v>0</v>
      </c>
      <c r="P76" s="196">
        <v>1.46</v>
      </c>
      <c r="Q76" s="196">
        <v>0.25</v>
      </c>
      <c r="R76" s="196">
        <v>0.49</v>
      </c>
      <c r="S76" s="196">
        <v>0.31</v>
      </c>
      <c r="T76" s="196">
        <v>0</v>
      </c>
      <c r="U76" s="196">
        <v>0.85</v>
      </c>
      <c r="V76" s="196">
        <v>0.24</v>
      </c>
      <c r="W76" s="196">
        <v>0.54</v>
      </c>
      <c r="X76" s="196">
        <v>1.97</v>
      </c>
      <c r="Y76" s="196">
        <v>0</v>
      </c>
      <c r="Z76" s="196">
        <v>2.95</v>
      </c>
      <c r="AA76" s="196">
        <v>1.05</v>
      </c>
      <c r="AB76" s="196">
        <v>0</v>
      </c>
      <c r="AC76" s="196">
        <v>0.62</v>
      </c>
      <c r="AD76" s="196">
        <v>14.84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0</v>
      </c>
      <c r="AP76" s="196">
        <v>0</v>
      </c>
      <c r="AQ76" s="196">
        <v>0</v>
      </c>
      <c r="AR76" s="196">
        <v>9.34</v>
      </c>
      <c r="AS76" s="196">
        <v>21.86</v>
      </c>
      <c r="AT76" s="196">
        <v>21.52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14.66</v>
      </c>
      <c r="M77" s="196">
        <v>1.02</v>
      </c>
      <c r="N77" s="196">
        <v>1.38</v>
      </c>
      <c r="O77" s="196">
        <v>0</v>
      </c>
      <c r="P77" s="196">
        <v>1.46</v>
      </c>
      <c r="Q77" s="196">
        <v>0.25</v>
      </c>
      <c r="R77" s="196">
        <v>0.49</v>
      </c>
      <c r="S77" s="196">
        <v>0.31</v>
      </c>
      <c r="T77" s="196">
        <v>0</v>
      </c>
      <c r="U77" s="196">
        <v>0.85</v>
      </c>
      <c r="V77" s="196">
        <v>0.24</v>
      </c>
      <c r="W77" s="196">
        <v>0.54</v>
      </c>
      <c r="X77" s="196">
        <v>1.97</v>
      </c>
      <c r="Y77" s="196">
        <v>0</v>
      </c>
      <c r="Z77" s="196">
        <v>2.95</v>
      </c>
      <c r="AA77" s="196">
        <v>1.05</v>
      </c>
      <c r="AB77" s="196">
        <v>0</v>
      </c>
      <c r="AC77" s="196">
        <v>0.62</v>
      </c>
      <c r="AD77" s="196">
        <v>14.84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0</v>
      </c>
      <c r="AP77" s="196">
        <v>0</v>
      </c>
      <c r="AQ77" s="196">
        <v>0</v>
      </c>
      <c r="AR77" s="196">
        <v>9.34</v>
      </c>
      <c r="AS77" s="196">
        <v>21.86</v>
      </c>
      <c r="AT77" s="196">
        <v>21.52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14.66</v>
      </c>
      <c r="M78" s="196">
        <v>1.02</v>
      </c>
      <c r="N78" s="196">
        <v>1.38</v>
      </c>
      <c r="O78" s="196">
        <v>0</v>
      </c>
      <c r="P78" s="196">
        <v>1.46</v>
      </c>
      <c r="Q78" s="196">
        <v>0.25</v>
      </c>
      <c r="R78" s="196">
        <v>0.49</v>
      </c>
      <c r="S78" s="196">
        <v>0.31</v>
      </c>
      <c r="T78" s="196">
        <v>0</v>
      </c>
      <c r="U78" s="196">
        <v>0.85</v>
      </c>
      <c r="V78" s="196">
        <v>0.24</v>
      </c>
      <c r="W78" s="196">
        <v>0.54</v>
      </c>
      <c r="X78" s="196">
        <v>1.97</v>
      </c>
      <c r="Y78" s="196">
        <v>0</v>
      </c>
      <c r="Z78" s="196">
        <v>2.95</v>
      </c>
      <c r="AA78" s="196">
        <v>1.05</v>
      </c>
      <c r="AB78" s="196">
        <v>0</v>
      </c>
      <c r="AC78" s="196">
        <v>0.62</v>
      </c>
      <c r="AD78" s="196">
        <v>14.84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0</v>
      </c>
      <c r="AP78" s="196">
        <v>0</v>
      </c>
      <c r="AQ78" s="196">
        <v>0</v>
      </c>
      <c r="AR78" s="196">
        <v>9.34</v>
      </c>
      <c r="AS78" s="196">
        <v>21.86</v>
      </c>
      <c r="AT78" s="196">
        <v>21.52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14.66</v>
      </c>
      <c r="M79" s="196">
        <v>1.02</v>
      </c>
      <c r="N79" s="196">
        <v>1.38</v>
      </c>
      <c r="O79" s="196">
        <v>0</v>
      </c>
      <c r="P79" s="196">
        <v>1.46</v>
      </c>
      <c r="Q79" s="196">
        <v>0.25</v>
      </c>
      <c r="R79" s="196">
        <v>0.49</v>
      </c>
      <c r="S79" s="196">
        <v>0.31</v>
      </c>
      <c r="T79" s="196">
        <v>0</v>
      </c>
      <c r="U79" s="196">
        <v>0.85</v>
      </c>
      <c r="V79" s="196">
        <v>0.24</v>
      </c>
      <c r="W79" s="196">
        <v>0.54</v>
      </c>
      <c r="X79" s="196">
        <v>1.97</v>
      </c>
      <c r="Y79" s="196">
        <v>0</v>
      </c>
      <c r="Z79" s="196">
        <v>2.95</v>
      </c>
      <c r="AA79" s="196">
        <v>1.05</v>
      </c>
      <c r="AB79" s="196">
        <v>0</v>
      </c>
      <c r="AC79" s="196">
        <v>0.62</v>
      </c>
      <c r="AD79" s="196">
        <v>14.84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0</v>
      </c>
      <c r="AP79" s="196">
        <v>0</v>
      </c>
      <c r="AQ79" s="196">
        <v>0</v>
      </c>
      <c r="AR79" s="196">
        <v>9.34</v>
      </c>
      <c r="AS79" s="196">
        <v>21.86</v>
      </c>
      <c r="AT79" s="196">
        <v>21.52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14.66</v>
      </c>
      <c r="M80" s="196">
        <v>1.02</v>
      </c>
      <c r="N80" s="196">
        <v>1.38</v>
      </c>
      <c r="O80" s="196">
        <v>0</v>
      </c>
      <c r="P80" s="196">
        <v>1.46</v>
      </c>
      <c r="Q80" s="196">
        <v>0.25</v>
      </c>
      <c r="R80" s="196">
        <v>0.49</v>
      </c>
      <c r="S80" s="196">
        <v>0.31</v>
      </c>
      <c r="T80" s="196">
        <v>0</v>
      </c>
      <c r="U80" s="196">
        <v>0.85</v>
      </c>
      <c r="V80" s="196">
        <v>0.24</v>
      </c>
      <c r="W80" s="196">
        <v>0.54</v>
      </c>
      <c r="X80" s="196">
        <v>1.97</v>
      </c>
      <c r="Y80" s="196">
        <v>0</v>
      </c>
      <c r="Z80" s="196">
        <v>2.95</v>
      </c>
      <c r="AA80" s="196">
        <v>1.05</v>
      </c>
      <c r="AB80" s="196">
        <v>0</v>
      </c>
      <c r="AC80" s="196">
        <v>0.62</v>
      </c>
      <c r="AD80" s="196">
        <v>14.84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0</v>
      </c>
      <c r="AP80" s="196">
        <v>0</v>
      </c>
      <c r="AQ80" s="196">
        <v>0</v>
      </c>
      <c r="AR80" s="196">
        <v>9.34</v>
      </c>
      <c r="AS80" s="196">
        <v>21.86</v>
      </c>
      <c r="AT80" s="196">
        <v>21.52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14.66</v>
      </c>
      <c r="M81" s="196">
        <v>1.02</v>
      </c>
      <c r="N81" s="196">
        <v>1.38</v>
      </c>
      <c r="O81" s="196">
        <v>0</v>
      </c>
      <c r="P81" s="196">
        <v>1.46</v>
      </c>
      <c r="Q81" s="196">
        <v>0.25</v>
      </c>
      <c r="R81" s="196">
        <v>0.49</v>
      </c>
      <c r="S81" s="196">
        <v>0.31</v>
      </c>
      <c r="T81" s="196">
        <v>0</v>
      </c>
      <c r="U81" s="196">
        <v>0.85</v>
      </c>
      <c r="V81" s="196">
        <v>0.24</v>
      </c>
      <c r="W81" s="196">
        <v>0.54</v>
      </c>
      <c r="X81" s="196">
        <v>1.97</v>
      </c>
      <c r="Y81" s="196">
        <v>0</v>
      </c>
      <c r="Z81" s="196">
        <v>2.95</v>
      </c>
      <c r="AA81" s="196">
        <v>1.05</v>
      </c>
      <c r="AB81" s="196">
        <v>0</v>
      </c>
      <c r="AC81" s="196">
        <v>0.62</v>
      </c>
      <c r="AD81" s="196">
        <v>14.84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0</v>
      </c>
      <c r="AP81" s="196">
        <v>0</v>
      </c>
      <c r="AQ81" s="196">
        <v>0</v>
      </c>
      <c r="AR81" s="196">
        <v>9.34</v>
      </c>
      <c r="AS81" s="196">
        <v>21.86</v>
      </c>
      <c r="AT81" s="196">
        <v>21.52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14.66</v>
      </c>
      <c r="M82" s="196">
        <v>1.02</v>
      </c>
      <c r="N82" s="196">
        <v>1.38</v>
      </c>
      <c r="O82" s="196">
        <v>0</v>
      </c>
      <c r="P82" s="196">
        <v>1.46</v>
      </c>
      <c r="Q82" s="196">
        <v>0.25</v>
      </c>
      <c r="R82" s="196">
        <v>0.49</v>
      </c>
      <c r="S82" s="196">
        <v>0.31</v>
      </c>
      <c r="T82" s="196">
        <v>0</v>
      </c>
      <c r="U82" s="196">
        <v>0.85</v>
      </c>
      <c r="V82" s="196">
        <v>0.24</v>
      </c>
      <c r="W82" s="196">
        <v>0.54</v>
      </c>
      <c r="X82" s="196">
        <v>1.97</v>
      </c>
      <c r="Y82" s="196">
        <v>0</v>
      </c>
      <c r="Z82" s="196">
        <v>2.95</v>
      </c>
      <c r="AA82" s="196">
        <v>1.05</v>
      </c>
      <c r="AB82" s="196">
        <v>0</v>
      </c>
      <c r="AC82" s="196">
        <v>0.62</v>
      </c>
      <c r="AD82" s="196">
        <v>14.84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0</v>
      </c>
      <c r="AP82" s="196">
        <v>0</v>
      </c>
      <c r="AQ82" s="196">
        <v>0</v>
      </c>
      <c r="AR82" s="196">
        <v>9.34</v>
      </c>
      <c r="AS82" s="196">
        <v>21.86</v>
      </c>
      <c r="AT82" s="196">
        <v>21.52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14.66</v>
      </c>
      <c r="M83" s="196">
        <v>1.02</v>
      </c>
      <c r="N83" s="196">
        <v>1.38</v>
      </c>
      <c r="O83" s="196">
        <v>0</v>
      </c>
      <c r="P83" s="196">
        <v>1.46</v>
      </c>
      <c r="Q83" s="196">
        <v>0.25</v>
      </c>
      <c r="R83" s="196">
        <v>0.49</v>
      </c>
      <c r="S83" s="196">
        <v>0.31</v>
      </c>
      <c r="T83" s="196">
        <v>0</v>
      </c>
      <c r="U83" s="196">
        <v>0.85</v>
      </c>
      <c r="V83" s="196">
        <v>0.24</v>
      </c>
      <c r="W83" s="196">
        <v>0.54</v>
      </c>
      <c r="X83" s="196">
        <v>1.97</v>
      </c>
      <c r="Y83" s="196">
        <v>0</v>
      </c>
      <c r="Z83" s="196">
        <v>2.95</v>
      </c>
      <c r="AA83" s="196">
        <v>1.05</v>
      </c>
      <c r="AB83" s="196">
        <v>0</v>
      </c>
      <c r="AC83" s="196">
        <v>0.62</v>
      </c>
      <c r="AD83" s="196">
        <v>14.84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9.34</v>
      </c>
      <c r="AS83" s="196">
        <v>21.86</v>
      </c>
      <c r="AT83" s="196">
        <v>21.52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14.66</v>
      </c>
      <c r="M84" s="196">
        <v>1.02</v>
      </c>
      <c r="N84" s="196">
        <v>1.38</v>
      </c>
      <c r="O84" s="196">
        <v>0</v>
      </c>
      <c r="P84" s="196">
        <v>1.46</v>
      </c>
      <c r="Q84" s="196">
        <v>0.25</v>
      </c>
      <c r="R84" s="196">
        <v>0.49</v>
      </c>
      <c r="S84" s="196">
        <v>0.31</v>
      </c>
      <c r="T84" s="196">
        <v>0</v>
      </c>
      <c r="U84" s="196">
        <v>0.85</v>
      </c>
      <c r="V84" s="196">
        <v>0.24</v>
      </c>
      <c r="W84" s="196">
        <v>0.54</v>
      </c>
      <c r="X84" s="196">
        <v>1.97</v>
      </c>
      <c r="Y84" s="196">
        <v>0</v>
      </c>
      <c r="Z84" s="196">
        <v>2.95</v>
      </c>
      <c r="AA84" s="196">
        <v>1.05</v>
      </c>
      <c r="AB84" s="196">
        <v>0</v>
      </c>
      <c r="AC84" s="196">
        <v>0.62</v>
      </c>
      <c r="AD84" s="196">
        <v>14.84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9.34</v>
      </c>
      <c r="AS84" s="196">
        <v>21.86</v>
      </c>
      <c r="AT84" s="196">
        <v>21.52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14.66</v>
      </c>
      <c r="M85" s="196">
        <v>1.02</v>
      </c>
      <c r="N85" s="196">
        <v>1.38</v>
      </c>
      <c r="O85" s="196">
        <v>0</v>
      </c>
      <c r="P85" s="196">
        <v>1.46</v>
      </c>
      <c r="Q85" s="196">
        <v>0.25</v>
      </c>
      <c r="R85" s="196">
        <v>0.49</v>
      </c>
      <c r="S85" s="196">
        <v>0.31</v>
      </c>
      <c r="T85" s="196">
        <v>0</v>
      </c>
      <c r="U85" s="196">
        <v>0.85</v>
      </c>
      <c r="V85" s="196">
        <v>0.24</v>
      </c>
      <c r="W85" s="196">
        <v>0.54</v>
      </c>
      <c r="X85" s="196">
        <v>1.97</v>
      </c>
      <c r="Y85" s="196">
        <v>0</v>
      </c>
      <c r="Z85" s="196">
        <v>2.95</v>
      </c>
      <c r="AA85" s="196">
        <v>1.05</v>
      </c>
      <c r="AB85" s="196">
        <v>0</v>
      </c>
      <c r="AC85" s="196">
        <v>0.62</v>
      </c>
      <c r="AD85" s="196">
        <v>14.84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9.34</v>
      </c>
      <c r="AS85" s="196">
        <v>21.86</v>
      </c>
      <c r="AT85" s="196">
        <v>21.52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14.66</v>
      </c>
      <c r="M86" s="196">
        <v>1.02</v>
      </c>
      <c r="N86" s="196">
        <v>1.38</v>
      </c>
      <c r="O86" s="196">
        <v>0</v>
      </c>
      <c r="P86" s="196">
        <v>1.46</v>
      </c>
      <c r="Q86" s="196">
        <v>0.25</v>
      </c>
      <c r="R86" s="196">
        <v>0.49</v>
      </c>
      <c r="S86" s="196">
        <v>0.31</v>
      </c>
      <c r="T86" s="196">
        <v>0</v>
      </c>
      <c r="U86" s="196">
        <v>0.85</v>
      </c>
      <c r="V86" s="196">
        <v>0.24</v>
      </c>
      <c r="W86" s="196">
        <v>0.54</v>
      </c>
      <c r="X86" s="196">
        <v>1.97</v>
      </c>
      <c r="Y86" s="196">
        <v>0</v>
      </c>
      <c r="Z86" s="196">
        <v>2.95</v>
      </c>
      <c r="AA86" s="196">
        <v>1.05</v>
      </c>
      <c r="AB86" s="196">
        <v>0</v>
      </c>
      <c r="AC86" s="196">
        <v>0.62</v>
      </c>
      <c r="AD86" s="196">
        <v>14.84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9.34</v>
      </c>
      <c r="AS86" s="196">
        <v>21.86</v>
      </c>
      <c r="AT86" s="196">
        <v>21.52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0.35</v>
      </c>
      <c r="L87" s="196">
        <v>14.66</v>
      </c>
      <c r="M87" s="196">
        <v>1.02</v>
      </c>
      <c r="N87" s="196">
        <v>1.38</v>
      </c>
      <c r="O87" s="196">
        <v>0</v>
      </c>
      <c r="P87" s="196">
        <v>1.46</v>
      </c>
      <c r="Q87" s="196">
        <v>0.25</v>
      </c>
      <c r="R87" s="196">
        <v>0.49</v>
      </c>
      <c r="S87" s="196">
        <v>0.31</v>
      </c>
      <c r="T87" s="196">
        <v>0</v>
      </c>
      <c r="U87" s="196">
        <v>0.85</v>
      </c>
      <c r="V87" s="196">
        <v>0.24</v>
      </c>
      <c r="W87" s="196">
        <v>0.54</v>
      </c>
      <c r="X87" s="196">
        <v>1.97</v>
      </c>
      <c r="Y87" s="196">
        <v>0</v>
      </c>
      <c r="Z87" s="196">
        <v>2.95</v>
      </c>
      <c r="AA87" s="196">
        <v>1.05</v>
      </c>
      <c r="AB87" s="196">
        <v>0</v>
      </c>
      <c r="AC87" s="196">
        <v>0.62</v>
      </c>
      <c r="AD87" s="196">
        <v>14.84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9.34</v>
      </c>
      <c r="AS87" s="196">
        <v>21.86</v>
      </c>
      <c r="AT87" s="196">
        <v>21.52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0.35</v>
      </c>
      <c r="L88" s="196">
        <v>14.66</v>
      </c>
      <c r="M88" s="196">
        <v>1.02</v>
      </c>
      <c r="N88" s="196">
        <v>1.38</v>
      </c>
      <c r="O88" s="196">
        <v>0</v>
      </c>
      <c r="P88" s="196">
        <v>1.46</v>
      </c>
      <c r="Q88" s="196">
        <v>0.25</v>
      </c>
      <c r="R88" s="196">
        <v>0.49</v>
      </c>
      <c r="S88" s="196">
        <v>0.31</v>
      </c>
      <c r="T88" s="196">
        <v>0</v>
      </c>
      <c r="U88" s="196">
        <v>0.85</v>
      </c>
      <c r="V88" s="196">
        <v>0.24</v>
      </c>
      <c r="W88" s="196">
        <v>0.54</v>
      </c>
      <c r="X88" s="196">
        <v>1.97</v>
      </c>
      <c r="Y88" s="196">
        <v>0</v>
      </c>
      <c r="Z88" s="196">
        <v>2.95</v>
      </c>
      <c r="AA88" s="196">
        <v>1.05</v>
      </c>
      <c r="AB88" s="196">
        <v>0</v>
      </c>
      <c r="AC88" s="196">
        <v>0.62</v>
      </c>
      <c r="AD88" s="196">
        <v>14.84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9.34</v>
      </c>
      <c r="AS88" s="196">
        <v>21.86</v>
      </c>
      <c r="AT88" s="196">
        <v>21.52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0.35</v>
      </c>
      <c r="L89" s="196">
        <v>14.66</v>
      </c>
      <c r="M89" s="196">
        <v>1.02</v>
      </c>
      <c r="N89" s="196">
        <v>1.38</v>
      </c>
      <c r="O89" s="196">
        <v>0</v>
      </c>
      <c r="P89" s="196">
        <v>1.46</v>
      </c>
      <c r="Q89" s="196">
        <v>0.25</v>
      </c>
      <c r="R89" s="196">
        <v>0.49</v>
      </c>
      <c r="S89" s="196">
        <v>0.31</v>
      </c>
      <c r="T89" s="196">
        <v>0</v>
      </c>
      <c r="U89" s="196">
        <v>0.85</v>
      </c>
      <c r="V89" s="196">
        <v>0.24</v>
      </c>
      <c r="W89" s="196">
        <v>0.54</v>
      </c>
      <c r="X89" s="196">
        <v>1.97</v>
      </c>
      <c r="Y89" s="196">
        <v>0</v>
      </c>
      <c r="Z89" s="196">
        <v>2.95</v>
      </c>
      <c r="AA89" s="196">
        <v>1.05</v>
      </c>
      <c r="AB89" s="196">
        <v>0</v>
      </c>
      <c r="AC89" s="196">
        <v>0.94</v>
      </c>
      <c r="AD89" s="196">
        <v>14.84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9.34</v>
      </c>
      <c r="AS89" s="196">
        <v>21.86</v>
      </c>
      <c r="AT89" s="196">
        <v>21.52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0.35</v>
      </c>
      <c r="L90" s="196">
        <v>14.66</v>
      </c>
      <c r="M90" s="196">
        <v>1.02</v>
      </c>
      <c r="N90" s="196">
        <v>1.38</v>
      </c>
      <c r="O90" s="196">
        <v>0</v>
      </c>
      <c r="P90" s="196">
        <v>1.46</v>
      </c>
      <c r="Q90" s="196">
        <v>0.25</v>
      </c>
      <c r="R90" s="196">
        <v>0.49</v>
      </c>
      <c r="S90" s="196">
        <v>0.31</v>
      </c>
      <c r="T90" s="196">
        <v>0</v>
      </c>
      <c r="U90" s="196">
        <v>0.85</v>
      </c>
      <c r="V90" s="196">
        <v>0.2</v>
      </c>
      <c r="W90" s="196">
        <v>0.54</v>
      </c>
      <c r="X90" s="196">
        <v>1.97</v>
      </c>
      <c r="Y90" s="196">
        <v>0</v>
      </c>
      <c r="Z90" s="196">
        <v>2.95</v>
      </c>
      <c r="AA90" s="196">
        <v>1.05</v>
      </c>
      <c r="AB90" s="196">
        <v>0</v>
      </c>
      <c r="AC90" s="196">
        <v>0.94</v>
      </c>
      <c r="AD90" s="196">
        <v>14.84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0</v>
      </c>
      <c r="AP90" s="196">
        <v>0</v>
      </c>
      <c r="AQ90" s="196">
        <v>0</v>
      </c>
      <c r="AR90" s="196">
        <v>9.34</v>
      </c>
      <c r="AS90" s="196">
        <v>21.86</v>
      </c>
      <c r="AT90" s="196">
        <v>21.52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0.23</v>
      </c>
      <c r="L91" s="196">
        <v>14.66</v>
      </c>
      <c r="M91" s="196">
        <v>1.02</v>
      </c>
      <c r="N91" s="196">
        <v>1.38</v>
      </c>
      <c r="O91" s="196">
        <v>0</v>
      </c>
      <c r="P91" s="196">
        <v>1.46</v>
      </c>
      <c r="Q91" s="196">
        <v>0.25</v>
      </c>
      <c r="R91" s="196">
        <v>0.49</v>
      </c>
      <c r="S91" s="196">
        <v>0.31</v>
      </c>
      <c r="T91" s="196">
        <v>0</v>
      </c>
      <c r="U91" s="196">
        <v>0.85</v>
      </c>
      <c r="V91" s="196">
        <v>0.17</v>
      </c>
      <c r="W91" s="196">
        <v>0.54</v>
      </c>
      <c r="X91" s="196">
        <v>1.97</v>
      </c>
      <c r="Y91" s="196">
        <v>0</v>
      </c>
      <c r="Z91" s="196">
        <v>2.95</v>
      </c>
      <c r="AA91" s="196">
        <v>1.05</v>
      </c>
      <c r="AB91" s="196">
        <v>0</v>
      </c>
      <c r="AC91" s="196">
        <v>0.94</v>
      </c>
      <c r="AD91" s="196">
        <v>14.84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0</v>
      </c>
      <c r="AP91" s="196">
        <v>0</v>
      </c>
      <c r="AQ91" s="196">
        <v>0</v>
      </c>
      <c r="AR91" s="196">
        <v>9.34</v>
      </c>
      <c r="AS91" s="196">
        <v>21.86</v>
      </c>
      <c r="AT91" s="196">
        <v>21.52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0.35</v>
      </c>
      <c r="L92" s="196">
        <v>14.66</v>
      </c>
      <c r="M92" s="196">
        <v>1.02</v>
      </c>
      <c r="N92" s="196">
        <v>1.38</v>
      </c>
      <c r="O92" s="196">
        <v>0</v>
      </c>
      <c r="P92" s="196">
        <v>1.46</v>
      </c>
      <c r="Q92" s="196">
        <v>0.25</v>
      </c>
      <c r="R92" s="196">
        <v>0.49</v>
      </c>
      <c r="S92" s="196">
        <v>0.31</v>
      </c>
      <c r="T92" s="196">
        <v>0</v>
      </c>
      <c r="U92" s="196">
        <v>0.85</v>
      </c>
      <c r="V92" s="196">
        <v>0.17</v>
      </c>
      <c r="W92" s="196">
        <v>0.54</v>
      </c>
      <c r="X92" s="196">
        <v>1.97</v>
      </c>
      <c r="Y92" s="196">
        <v>0</v>
      </c>
      <c r="Z92" s="196">
        <v>2.95</v>
      </c>
      <c r="AA92" s="196">
        <v>1.05</v>
      </c>
      <c r="AB92" s="196">
        <v>0</v>
      </c>
      <c r="AC92" s="196">
        <v>0.94</v>
      </c>
      <c r="AD92" s="196">
        <v>14.84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0</v>
      </c>
      <c r="AP92" s="196">
        <v>0</v>
      </c>
      <c r="AQ92" s="196">
        <v>0</v>
      </c>
      <c r="AR92" s="196">
        <v>9.34</v>
      </c>
      <c r="AS92" s="196">
        <v>21.86</v>
      </c>
      <c r="AT92" s="196">
        <v>21.52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0.35</v>
      </c>
      <c r="L93" s="196">
        <v>14.66</v>
      </c>
      <c r="M93" s="196">
        <v>1.02</v>
      </c>
      <c r="N93" s="196">
        <v>1.38</v>
      </c>
      <c r="O93" s="196">
        <v>0</v>
      </c>
      <c r="P93" s="196">
        <v>1.46</v>
      </c>
      <c r="Q93" s="196">
        <v>0.25</v>
      </c>
      <c r="R93" s="196">
        <v>0.49</v>
      </c>
      <c r="S93" s="196">
        <v>0.31</v>
      </c>
      <c r="T93" s="196">
        <v>0</v>
      </c>
      <c r="U93" s="196">
        <v>0.85</v>
      </c>
      <c r="V93" s="196">
        <v>0.17</v>
      </c>
      <c r="W93" s="196">
        <v>0.54</v>
      </c>
      <c r="X93" s="196">
        <v>1.97</v>
      </c>
      <c r="Y93" s="196">
        <v>0</v>
      </c>
      <c r="Z93" s="196">
        <v>2.95</v>
      </c>
      <c r="AA93" s="196">
        <v>1.05</v>
      </c>
      <c r="AB93" s="196">
        <v>0</v>
      </c>
      <c r="AC93" s="196">
        <v>0.94</v>
      </c>
      <c r="AD93" s="196">
        <v>14.84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0</v>
      </c>
      <c r="AP93" s="196">
        <v>0</v>
      </c>
      <c r="AQ93" s="196">
        <v>0</v>
      </c>
      <c r="AR93" s="196">
        <v>9.34</v>
      </c>
      <c r="AS93" s="196">
        <v>21.86</v>
      </c>
      <c r="AT93" s="196">
        <v>21.52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4.0199999999999996</v>
      </c>
      <c r="L94" s="196">
        <v>73.02</v>
      </c>
      <c r="M94" s="196">
        <v>1.02</v>
      </c>
      <c r="N94" s="196">
        <v>1.38</v>
      </c>
      <c r="O94" s="196">
        <v>0</v>
      </c>
      <c r="P94" s="196">
        <v>1.46</v>
      </c>
      <c r="Q94" s="196">
        <v>2.84</v>
      </c>
      <c r="R94" s="196">
        <v>0.49</v>
      </c>
      <c r="S94" s="196">
        <v>3.29</v>
      </c>
      <c r="T94" s="196">
        <v>0</v>
      </c>
      <c r="U94" s="196">
        <v>0.85</v>
      </c>
      <c r="V94" s="196">
        <v>0.17</v>
      </c>
      <c r="W94" s="196">
        <v>0.54</v>
      </c>
      <c r="X94" s="196">
        <v>1.97</v>
      </c>
      <c r="Y94" s="196">
        <v>0</v>
      </c>
      <c r="Z94" s="196">
        <v>2.95</v>
      </c>
      <c r="AA94" s="196">
        <v>1.05</v>
      </c>
      <c r="AB94" s="196">
        <v>0</v>
      </c>
      <c r="AC94" s="196">
        <v>0.94</v>
      </c>
      <c r="AD94" s="196">
        <v>14.84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0</v>
      </c>
      <c r="AP94" s="196">
        <v>0</v>
      </c>
      <c r="AQ94" s="196">
        <v>0</v>
      </c>
      <c r="AR94" s="196">
        <v>9.34</v>
      </c>
      <c r="AS94" s="196">
        <v>21.86</v>
      </c>
      <c r="AT94" s="196">
        <v>21.52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4.0199999999999996</v>
      </c>
      <c r="L95" s="196">
        <v>125.92</v>
      </c>
      <c r="M95" s="196">
        <v>1.02</v>
      </c>
      <c r="N95" s="196">
        <v>1.38</v>
      </c>
      <c r="O95" s="196">
        <v>0</v>
      </c>
      <c r="P95" s="196">
        <v>1.46</v>
      </c>
      <c r="Q95" s="196">
        <v>2.84</v>
      </c>
      <c r="R95" s="196">
        <v>0.49</v>
      </c>
      <c r="S95" s="196">
        <v>3.29</v>
      </c>
      <c r="T95" s="196">
        <v>0</v>
      </c>
      <c r="U95" s="196">
        <v>0.85</v>
      </c>
      <c r="V95" s="196">
        <v>0.17</v>
      </c>
      <c r="W95" s="196">
        <v>0.54</v>
      </c>
      <c r="X95" s="196">
        <v>1.97</v>
      </c>
      <c r="Y95" s="196">
        <v>0</v>
      </c>
      <c r="Z95" s="196">
        <v>2.95</v>
      </c>
      <c r="AA95" s="196">
        <v>1.05</v>
      </c>
      <c r="AB95" s="196">
        <v>0</v>
      </c>
      <c r="AC95" s="196">
        <v>0.94</v>
      </c>
      <c r="AD95" s="196">
        <v>14.84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0</v>
      </c>
      <c r="AP95" s="196">
        <v>0</v>
      </c>
      <c r="AQ95" s="196">
        <v>0</v>
      </c>
      <c r="AR95" s="196">
        <v>9.34</v>
      </c>
      <c r="AS95" s="196">
        <v>21.86</v>
      </c>
      <c r="AT95" s="196">
        <v>21.52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4.0199999999999996</v>
      </c>
      <c r="L96" s="196">
        <v>181.72</v>
      </c>
      <c r="M96" s="196">
        <v>1.02</v>
      </c>
      <c r="N96" s="196">
        <v>1.38</v>
      </c>
      <c r="O96" s="196">
        <v>0</v>
      </c>
      <c r="P96" s="196">
        <v>1.46</v>
      </c>
      <c r="Q96" s="196">
        <v>2.84</v>
      </c>
      <c r="R96" s="196">
        <v>0.49</v>
      </c>
      <c r="S96" s="196">
        <v>3.29</v>
      </c>
      <c r="T96" s="196">
        <v>0</v>
      </c>
      <c r="U96" s="196">
        <v>0.85</v>
      </c>
      <c r="V96" s="196">
        <v>0.09</v>
      </c>
      <c r="W96" s="196">
        <v>0.54</v>
      </c>
      <c r="X96" s="196">
        <v>1.97</v>
      </c>
      <c r="Y96" s="196">
        <v>0</v>
      </c>
      <c r="Z96" s="196">
        <v>2.95</v>
      </c>
      <c r="AA96" s="196">
        <v>1.05</v>
      </c>
      <c r="AB96" s="196">
        <v>0</v>
      </c>
      <c r="AC96" s="196">
        <v>0.94</v>
      </c>
      <c r="AD96" s="196">
        <v>14.84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0</v>
      </c>
      <c r="AP96" s="196">
        <v>0</v>
      </c>
      <c r="AQ96" s="196">
        <v>0</v>
      </c>
      <c r="AR96" s="196">
        <v>9.34</v>
      </c>
      <c r="AS96" s="196">
        <v>21.86</v>
      </c>
      <c r="AT96" s="196">
        <v>21.52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4.0199999999999996</v>
      </c>
      <c r="L97" s="196">
        <v>181.72</v>
      </c>
      <c r="M97" s="196">
        <v>1.02</v>
      </c>
      <c r="N97" s="196">
        <v>1.38</v>
      </c>
      <c r="O97" s="196">
        <v>0</v>
      </c>
      <c r="P97" s="196">
        <v>1.46</v>
      </c>
      <c r="Q97" s="196">
        <v>2.84</v>
      </c>
      <c r="R97" s="196">
        <v>0.49</v>
      </c>
      <c r="S97" s="196">
        <v>3.29</v>
      </c>
      <c r="T97" s="196">
        <v>0</v>
      </c>
      <c r="U97" s="196">
        <v>0.85</v>
      </c>
      <c r="V97" s="196">
        <v>0.09</v>
      </c>
      <c r="W97" s="196">
        <v>0.54</v>
      </c>
      <c r="X97" s="196">
        <v>1.97</v>
      </c>
      <c r="Y97" s="196">
        <v>0</v>
      </c>
      <c r="Z97" s="196">
        <v>2.95</v>
      </c>
      <c r="AA97" s="196">
        <v>19.97</v>
      </c>
      <c r="AB97" s="196">
        <v>0</v>
      </c>
      <c r="AC97" s="196">
        <v>0.94</v>
      </c>
      <c r="AD97" s="196">
        <v>14.84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0</v>
      </c>
      <c r="AP97" s="196">
        <v>0</v>
      </c>
      <c r="AQ97" s="196">
        <v>0</v>
      </c>
      <c r="AR97" s="196">
        <v>9.34</v>
      </c>
      <c r="AS97" s="196">
        <v>21.86</v>
      </c>
      <c r="AT97" s="196">
        <v>21.52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4.0199999999999996</v>
      </c>
      <c r="L98" s="196">
        <v>181.72</v>
      </c>
      <c r="M98" s="196">
        <v>1.02</v>
      </c>
      <c r="N98" s="196">
        <v>1.38</v>
      </c>
      <c r="O98" s="196">
        <v>0</v>
      </c>
      <c r="P98" s="196">
        <v>1.46</v>
      </c>
      <c r="Q98" s="196">
        <v>2.84</v>
      </c>
      <c r="R98" s="196">
        <v>0.49</v>
      </c>
      <c r="S98" s="196">
        <v>3.29</v>
      </c>
      <c r="T98" s="196">
        <v>0</v>
      </c>
      <c r="U98" s="196">
        <v>0.85</v>
      </c>
      <c r="V98" s="196">
        <v>0.09</v>
      </c>
      <c r="W98" s="196">
        <v>0.54</v>
      </c>
      <c r="X98" s="196">
        <v>1.97</v>
      </c>
      <c r="Y98" s="196">
        <v>0</v>
      </c>
      <c r="Z98" s="196">
        <v>2.95</v>
      </c>
      <c r="AA98" s="196">
        <v>19.97</v>
      </c>
      <c r="AB98" s="196">
        <v>0</v>
      </c>
      <c r="AC98" s="196">
        <v>0.94</v>
      </c>
      <c r="AD98" s="196">
        <v>14.84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0</v>
      </c>
      <c r="AP98" s="196">
        <v>0</v>
      </c>
      <c r="AQ98" s="196">
        <v>0</v>
      </c>
      <c r="AR98" s="196">
        <v>9.34</v>
      </c>
      <c r="AS98" s="196">
        <v>21.86</v>
      </c>
      <c r="AT98" s="196">
        <v>21.52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4.7842499999999927E-2</v>
      </c>
      <c r="L99">
        <f t="shared" si="0"/>
        <v>1.6074674999999974</v>
      </c>
      <c r="M99">
        <f t="shared" si="0"/>
        <v>2.4872499999999978E-2</v>
      </c>
      <c r="N99">
        <f t="shared" si="0"/>
        <v>3.2774999999999957E-2</v>
      </c>
      <c r="O99">
        <f t="shared" si="0"/>
        <v>0</v>
      </c>
      <c r="P99">
        <f t="shared" si="0"/>
        <v>3.5042499999999956E-2</v>
      </c>
      <c r="Q99">
        <f t="shared" si="0"/>
        <v>2.5252500000000011E-2</v>
      </c>
      <c r="R99">
        <f t="shared" si="0"/>
        <v>4.5245000000000153E-2</v>
      </c>
      <c r="S99">
        <f t="shared" si="0"/>
        <v>2.9272500000000052E-2</v>
      </c>
      <c r="T99">
        <f t="shared" si="0"/>
        <v>0</v>
      </c>
      <c r="U99">
        <f t="shared" si="0"/>
        <v>2.0399999999999988E-2</v>
      </c>
      <c r="V99">
        <f t="shared" si="0"/>
        <v>2.426999999999992E-2</v>
      </c>
      <c r="W99">
        <f t="shared" si="0"/>
        <v>3.9844999999999915E-2</v>
      </c>
      <c r="X99">
        <f t="shared" si="0"/>
        <v>0.1242400000000005</v>
      </c>
      <c r="Y99">
        <f t="shared" si="0"/>
        <v>0</v>
      </c>
      <c r="Z99">
        <f t="shared" si="0"/>
        <v>0.34393499999999982</v>
      </c>
      <c r="AA99">
        <f t="shared" si="0"/>
        <v>0.14817999999999976</v>
      </c>
      <c r="AB99">
        <f t="shared" si="0"/>
        <v>0</v>
      </c>
      <c r="AC99">
        <f t="shared" si="0"/>
        <v>4.8877500000000018E-2</v>
      </c>
      <c r="AD99">
        <f t="shared" si="0"/>
        <v>0.37697999999999915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-7.6000000000000004E-4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0.22416000000000016</v>
      </c>
      <c r="AS99">
        <f t="shared" si="0"/>
        <v>0.52463999999999911</v>
      </c>
      <c r="AT99">
        <f t="shared" si="0"/>
        <v>0.51647999999999972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-14.818</v>
      </c>
      <c r="D27" s="82">
        <v>0</v>
      </c>
      <c r="E27" s="82">
        <v>0</v>
      </c>
      <c r="F27" s="82">
        <v>-20.181999999999999</v>
      </c>
      <c r="G27" s="82">
        <v>-35</v>
      </c>
      <c r="H27" s="76"/>
      <c r="I27" s="31">
        <v>25</v>
      </c>
      <c r="J27" s="82">
        <v>14.818</v>
      </c>
      <c r="K27" s="82">
        <v>0</v>
      </c>
      <c r="L27" s="82">
        <v>0</v>
      </c>
      <c r="M27" s="82">
        <v>0</v>
      </c>
      <c r="N27" s="82">
        <v>14.818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20.181999999999999</v>
      </c>
      <c r="AF27" s="82">
        <v>0</v>
      </c>
      <c r="AG27" s="82">
        <v>0</v>
      </c>
      <c r="AH27" s="82">
        <v>0</v>
      </c>
      <c r="AI27" s="82">
        <v>20.181999999999999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14.818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-14.818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20.181999999999999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-20.181999999999999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148.18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148.18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201.82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201.82</v>
      </c>
      <c r="DF27" s="81">
        <f t="shared" si="31"/>
        <v>35</v>
      </c>
      <c r="DG27" s="81">
        <f t="shared" si="32"/>
        <v>-14.818</v>
      </c>
      <c r="DH27" s="81">
        <f t="shared" si="33"/>
        <v>0</v>
      </c>
      <c r="DI27" s="81">
        <f t="shared" si="34"/>
        <v>0</v>
      </c>
      <c r="DJ27" s="81">
        <f t="shared" si="35"/>
        <v>-20.181999999999999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-61.811</v>
      </c>
      <c r="D28" s="82">
        <v>0</v>
      </c>
      <c r="E28" s="82">
        <v>0</v>
      </c>
      <c r="F28" s="82">
        <v>-84.188999999999993</v>
      </c>
      <c r="G28" s="82">
        <v>-146</v>
      </c>
      <c r="H28" s="76"/>
      <c r="I28" s="31">
        <v>26</v>
      </c>
      <c r="J28" s="82">
        <v>61.811</v>
      </c>
      <c r="K28" s="82">
        <v>0</v>
      </c>
      <c r="L28" s="82">
        <v>0</v>
      </c>
      <c r="M28" s="82">
        <v>0</v>
      </c>
      <c r="N28" s="82">
        <v>61.811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84.188999999999993</v>
      </c>
      <c r="AF28" s="82">
        <v>0</v>
      </c>
      <c r="AG28" s="82">
        <v>0</v>
      </c>
      <c r="AH28" s="82">
        <v>0</v>
      </c>
      <c r="AI28" s="82">
        <v>84.188999999999993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61.811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-61.811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84.188999999999993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-84.188999999999993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618.11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618.11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841.88999999999987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841.88999999999987</v>
      </c>
      <c r="DF28" s="81">
        <f t="shared" si="31"/>
        <v>146</v>
      </c>
      <c r="DG28" s="81">
        <f t="shared" si="32"/>
        <v>-61.811</v>
      </c>
      <c r="DH28" s="81">
        <f t="shared" si="33"/>
        <v>0</v>
      </c>
      <c r="DI28" s="81">
        <f t="shared" si="34"/>
        <v>0</v>
      </c>
      <c r="DJ28" s="81">
        <f t="shared" si="35"/>
        <v>-84.188999999999993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-55</v>
      </c>
      <c r="D29" s="82">
        <v>0</v>
      </c>
      <c r="E29" s="82">
        <v>0</v>
      </c>
      <c r="F29" s="82">
        <v>-145.691</v>
      </c>
      <c r="G29" s="82">
        <v>-200.691</v>
      </c>
      <c r="H29" s="76"/>
      <c r="I29" s="31">
        <v>27</v>
      </c>
      <c r="J29" s="82">
        <v>55</v>
      </c>
      <c r="K29" s="82">
        <v>0</v>
      </c>
      <c r="L29" s="82">
        <v>0</v>
      </c>
      <c r="M29" s="82">
        <v>0</v>
      </c>
      <c r="N29" s="82">
        <v>55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145.691</v>
      </c>
      <c r="AF29" s="82">
        <v>0</v>
      </c>
      <c r="AG29" s="82">
        <v>0</v>
      </c>
      <c r="AH29" s="82">
        <v>0</v>
      </c>
      <c r="AI29" s="82">
        <v>145.691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145.691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-145.691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1456.91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1456.91</v>
      </c>
      <c r="DF29" s="81">
        <f t="shared" si="31"/>
        <v>200.691</v>
      </c>
      <c r="DG29" s="81">
        <f t="shared" si="32"/>
        <v>-55</v>
      </c>
      <c r="DH29" s="81">
        <f t="shared" si="33"/>
        <v>0</v>
      </c>
      <c r="DI29" s="81">
        <f t="shared" si="34"/>
        <v>0</v>
      </c>
      <c r="DJ29" s="81">
        <f t="shared" si="35"/>
        <v>-145.691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-20</v>
      </c>
      <c r="D30" s="82">
        <v>0</v>
      </c>
      <c r="E30" s="82">
        <v>0</v>
      </c>
      <c r="F30" s="82">
        <v>-87.768000000000001</v>
      </c>
      <c r="G30" s="82">
        <v>-107.768</v>
      </c>
      <c r="H30" s="76"/>
      <c r="I30" s="31">
        <v>28</v>
      </c>
      <c r="J30" s="82">
        <v>20</v>
      </c>
      <c r="K30" s="82">
        <v>0</v>
      </c>
      <c r="L30" s="82">
        <v>0</v>
      </c>
      <c r="M30" s="82">
        <v>0</v>
      </c>
      <c r="N30" s="82">
        <v>20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87.768000000000001</v>
      </c>
      <c r="AF30" s="82">
        <v>0</v>
      </c>
      <c r="AG30" s="82">
        <v>0</v>
      </c>
      <c r="AH30" s="82">
        <v>0</v>
      </c>
      <c r="AI30" s="82">
        <v>87.768000000000001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87.768000000000001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-87.768000000000001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200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200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877.68000000000006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877.68000000000006</v>
      </c>
      <c r="DF30" s="81">
        <f t="shared" si="31"/>
        <v>107.768</v>
      </c>
      <c r="DG30" s="81">
        <f t="shared" si="32"/>
        <v>-20</v>
      </c>
      <c r="DH30" s="81">
        <f t="shared" si="33"/>
        <v>0</v>
      </c>
      <c r="DI30" s="81">
        <f t="shared" si="34"/>
        <v>0</v>
      </c>
      <c r="DJ30" s="81">
        <f t="shared" si="35"/>
        <v>-87.768000000000001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-2.8359999999999999</v>
      </c>
      <c r="G31" s="82">
        <v>-2.8359999999999999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2.8359999999999999</v>
      </c>
      <c r="AF31" s="82">
        <v>0</v>
      </c>
      <c r="AG31" s="82">
        <v>0</v>
      </c>
      <c r="AH31" s="82">
        <v>0</v>
      </c>
      <c r="AI31" s="82">
        <v>2.8359999999999999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2.8359999999999999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-2.8359999999999999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28.36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28.36</v>
      </c>
      <c r="DF31" s="81">
        <f t="shared" si="31"/>
        <v>2.8359999999999999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-2.8359999999999999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-24.405000000000001</v>
      </c>
      <c r="D67" s="82">
        <v>0</v>
      </c>
      <c r="E67" s="82">
        <v>0</v>
      </c>
      <c r="F67" s="82">
        <v>0</v>
      </c>
      <c r="G67" s="82">
        <v>-24.405000000000001</v>
      </c>
      <c r="H67" s="76"/>
      <c r="I67" s="31">
        <v>65</v>
      </c>
      <c r="J67" s="82">
        <v>24.405000000000001</v>
      </c>
      <c r="K67" s="82">
        <v>0</v>
      </c>
      <c r="L67" s="82">
        <v>0</v>
      </c>
      <c r="M67" s="82">
        <v>20.594999999999999</v>
      </c>
      <c r="N67" s="82">
        <v>45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-20.594999999999999</v>
      </c>
      <c r="AG67" s="82">
        <v>0</v>
      </c>
      <c r="AH67" s="82">
        <v>0</v>
      </c>
      <c r="AI67" s="82">
        <v>-20.594999999999999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24.405000000000001</v>
      </c>
      <c r="AV67" s="83">
        <f t="shared" si="13"/>
        <v>0</v>
      </c>
      <c r="AW67" s="83">
        <f t="shared" si="13"/>
        <v>0</v>
      </c>
      <c r="AX67" s="83">
        <f t="shared" si="13"/>
        <v>20.594999999999999</v>
      </c>
      <c r="AY67" s="83">
        <f t="shared" si="14"/>
        <v>-45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244.05</v>
      </c>
      <c r="CF67" s="80">
        <f t="shared" si="23"/>
        <v>0</v>
      </c>
      <c r="CG67" s="80">
        <f t="shared" si="23"/>
        <v>0</v>
      </c>
      <c r="CH67" s="80">
        <f t="shared" si="23"/>
        <v>205.95</v>
      </c>
      <c r="CI67" s="80">
        <f t="shared" si="24"/>
        <v>450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24.405000000000001</v>
      </c>
      <c r="DG67" s="81">
        <f t="shared" si="32"/>
        <v>-45</v>
      </c>
      <c r="DH67" s="81">
        <f t="shared" si="33"/>
        <v>0</v>
      </c>
      <c r="DI67" s="81">
        <f t="shared" si="34"/>
        <v>0</v>
      </c>
      <c r="DJ67" s="81">
        <f t="shared" si="35"/>
        <v>20.594999999999999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-21.693000000000001</v>
      </c>
      <c r="D68" s="82">
        <v>0</v>
      </c>
      <c r="E68" s="82">
        <v>0</v>
      </c>
      <c r="F68" s="82">
        <v>0</v>
      </c>
      <c r="G68" s="82">
        <v>-21.693000000000001</v>
      </c>
      <c r="H68" s="76"/>
      <c r="I68" s="31">
        <v>66</v>
      </c>
      <c r="J68" s="82">
        <v>21.693000000000001</v>
      </c>
      <c r="K68" s="82">
        <v>0</v>
      </c>
      <c r="L68" s="82">
        <v>0</v>
      </c>
      <c r="M68" s="82">
        <v>18.306999999999999</v>
      </c>
      <c r="N68" s="82">
        <v>40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-18.306999999999999</v>
      </c>
      <c r="AG68" s="82">
        <v>0</v>
      </c>
      <c r="AH68" s="82">
        <v>0</v>
      </c>
      <c r="AI68" s="82">
        <v>-18.306999999999999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21.693000000000001</v>
      </c>
      <c r="AV68" s="83">
        <f t="shared" si="41"/>
        <v>0</v>
      </c>
      <c r="AW68" s="83">
        <f t="shared" si="41"/>
        <v>0</v>
      </c>
      <c r="AX68" s="83">
        <f t="shared" si="41"/>
        <v>18.306999999999999</v>
      </c>
      <c r="AY68" s="83">
        <f t="shared" ref="AY68:AY98" si="42">-SUM(AU68:AX68)</f>
        <v>-40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216.93</v>
      </c>
      <c r="CF68" s="80">
        <f t="shared" si="51"/>
        <v>0</v>
      </c>
      <c r="CG68" s="80">
        <f t="shared" si="51"/>
        <v>0</v>
      </c>
      <c r="CH68" s="80">
        <f t="shared" si="51"/>
        <v>183.07</v>
      </c>
      <c r="CI68" s="80">
        <f t="shared" ref="CI68:CI98" si="52">SUM(CE68:CH68)</f>
        <v>400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21.693000000000001</v>
      </c>
      <c r="DG68" s="81">
        <f t="shared" ref="DG68:DG99" si="60">AY68+AN68+BC68+BJ68+BQ68</f>
        <v>-40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18.306999999999999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-40</v>
      </c>
      <c r="D87" s="82">
        <v>0</v>
      </c>
      <c r="E87" s="82">
        <v>0</v>
      </c>
      <c r="F87" s="82">
        <v>-13.864000000000001</v>
      </c>
      <c r="G87" s="82">
        <v>-53.863999999999997</v>
      </c>
      <c r="H87" s="76"/>
      <c r="I87" s="31">
        <v>85</v>
      </c>
      <c r="J87" s="82">
        <v>40</v>
      </c>
      <c r="K87" s="82">
        <v>0</v>
      </c>
      <c r="L87" s="82">
        <v>0</v>
      </c>
      <c r="M87" s="82">
        <v>0</v>
      </c>
      <c r="N87" s="82">
        <v>40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13.864000000000001</v>
      </c>
      <c r="AF87" s="82">
        <v>0</v>
      </c>
      <c r="AG87" s="82">
        <v>0</v>
      </c>
      <c r="AH87" s="82">
        <v>0</v>
      </c>
      <c r="AI87" s="82">
        <v>13.864000000000001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13.864000000000001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-13.864000000000001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138.64000000000001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138.64000000000001</v>
      </c>
      <c r="DF87" s="81">
        <f t="shared" si="59"/>
        <v>53.864000000000004</v>
      </c>
      <c r="DG87" s="81">
        <f t="shared" si="60"/>
        <v>-40</v>
      </c>
      <c r="DH87" s="81">
        <f t="shared" si="61"/>
        <v>0</v>
      </c>
      <c r="DI87" s="81">
        <f t="shared" si="62"/>
        <v>0</v>
      </c>
      <c r="DJ87" s="81">
        <f t="shared" si="63"/>
        <v>-13.864000000000001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-65</v>
      </c>
      <c r="D88" s="82">
        <v>0</v>
      </c>
      <c r="E88" s="82">
        <v>0</v>
      </c>
      <c r="F88" s="82">
        <v>-17.884</v>
      </c>
      <c r="G88" s="82">
        <v>-82.884</v>
      </c>
      <c r="H88" s="76"/>
      <c r="I88" s="31">
        <v>86</v>
      </c>
      <c r="J88" s="82">
        <v>65</v>
      </c>
      <c r="K88" s="82">
        <v>0</v>
      </c>
      <c r="L88" s="82">
        <v>0</v>
      </c>
      <c r="M88" s="82">
        <v>0</v>
      </c>
      <c r="N88" s="82">
        <v>65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17.884</v>
      </c>
      <c r="AF88" s="82">
        <v>0</v>
      </c>
      <c r="AG88" s="82">
        <v>0</v>
      </c>
      <c r="AH88" s="82">
        <v>0</v>
      </c>
      <c r="AI88" s="82">
        <v>17.884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65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-65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17.884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-17.884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650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650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178.84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178.84</v>
      </c>
      <c r="DF88" s="81">
        <f t="shared" si="59"/>
        <v>82.884</v>
      </c>
      <c r="DG88" s="81">
        <f t="shared" si="60"/>
        <v>-65</v>
      </c>
      <c r="DH88" s="81">
        <f t="shared" si="61"/>
        <v>0</v>
      </c>
      <c r="DI88" s="81">
        <f t="shared" si="62"/>
        <v>0</v>
      </c>
      <c r="DJ88" s="81">
        <f t="shared" si="63"/>
        <v>-17.884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-65</v>
      </c>
      <c r="D89" s="82">
        <v>0</v>
      </c>
      <c r="E89" s="82">
        <v>0</v>
      </c>
      <c r="F89" s="82">
        <v>-5.4509999999999996</v>
      </c>
      <c r="G89" s="82">
        <v>-70.450999999999993</v>
      </c>
      <c r="H89" s="76"/>
      <c r="I89" s="31">
        <v>87</v>
      </c>
      <c r="J89" s="82">
        <v>65</v>
      </c>
      <c r="K89" s="82">
        <v>0</v>
      </c>
      <c r="L89" s="82">
        <v>0</v>
      </c>
      <c r="M89" s="82">
        <v>0</v>
      </c>
      <c r="N89" s="82">
        <v>65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5.4509999999999996</v>
      </c>
      <c r="AF89" s="82">
        <v>0</v>
      </c>
      <c r="AG89" s="82">
        <v>0</v>
      </c>
      <c r="AH89" s="82">
        <v>0</v>
      </c>
      <c r="AI89" s="82">
        <v>5.4509999999999996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5.4509999999999996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-5.4509999999999996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54.51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54.51</v>
      </c>
      <c r="DF89" s="81">
        <f t="shared" si="59"/>
        <v>70.450999999999993</v>
      </c>
      <c r="DG89" s="81">
        <f t="shared" si="60"/>
        <v>-65</v>
      </c>
      <c r="DH89" s="81">
        <f t="shared" si="61"/>
        <v>0</v>
      </c>
      <c r="DI89" s="81">
        <f t="shared" si="62"/>
        <v>0</v>
      </c>
      <c r="DJ89" s="81">
        <f t="shared" si="63"/>
        <v>-5.4509999999999996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-80</v>
      </c>
      <c r="D90" s="82">
        <v>0</v>
      </c>
      <c r="E90" s="82">
        <v>0</v>
      </c>
      <c r="F90" s="82">
        <v>-22.928000000000001</v>
      </c>
      <c r="G90" s="82">
        <v>-102.928</v>
      </c>
      <c r="H90" s="76"/>
      <c r="I90" s="31">
        <v>88</v>
      </c>
      <c r="J90" s="82">
        <v>80</v>
      </c>
      <c r="K90" s="82">
        <v>0</v>
      </c>
      <c r="L90" s="82">
        <v>0</v>
      </c>
      <c r="M90" s="82">
        <v>0</v>
      </c>
      <c r="N90" s="82">
        <v>80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22.928000000000001</v>
      </c>
      <c r="AF90" s="82">
        <v>0</v>
      </c>
      <c r="AG90" s="82">
        <v>0</v>
      </c>
      <c r="AH90" s="82">
        <v>0</v>
      </c>
      <c r="AI90" s="82">
        <v>22.928000000000001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22.928000000000001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-22.928000000000001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229.28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229.28</v>
      </c>
      <c r="DF90" s="81">
        <f t="shared" si="59"/>
        <v>102.928</v>
      </c>
      <c r="DG90" s="81">
        <f t="shared" si="60"/>
        <v>-80</v>
      </c>
      <c r="DH90" s="81">
        <f t="shared" si="61"/>
        <v>0</v>
      </c>
      <c r="DI90" s="81">
        <f t="shared" si="62"/>
        <v>0</v>
      </c>
      <c r="DJ90" s="81">
        <f t="shared" si="63"/>
        <v>-22.928000000000001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</v>
      </c>
      <c r="D92" s="82">
        <v>0</v>
      </c>
      <c r="E92" s="82">
        <v>0</v>
      </c>
      <c r="F92" s="82">
        <v>0</v>
      </c>
      <c r="G92" s="82">
        <v>-10</v>
      </c>
      <c r="H92" s="76"/>
      <c r="I92" s="31">
        <v>90</v>
      </c>
      <c r="J92" s="82">
        <v>10</v>
      </c>
      <c r="K92" s="82">
        <v>0</v>
      </c>
      <c r="L92" s="82">
        <v>0</v>
      </c>
      <c r="M92" s="82">
        <v>0</v>
      </c>
      <c r="N92" s="82">
        <v>10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10</v>
      </c>
      <c r="DG92" s="81">
        <f t="shared" si="60"/>
        <v>-10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-27</v>
      </c>
      <c r="D93" s="82">
        <v>0</v>
      </c>
      <c r="E93" s="82">
        <v>0</v>
      </c>
      <c r="F93" s="82">
        <v>0</v>
      </c>
      <c r="G93" s="82">
        <v>-27</v>
      </c>
      <c r="H93" s="76"/>
      <c r="I93" s="31">
        <v>91</v>
      </c>
      <c r="J93" s="82">
        <v>27</v>
      </c>
      <c r="K93" s="82">
        <v>0</v>
      </c>
      <c r="L93" s="82">
        <v>0</v>
      </c>
      <c r="M93" s="82">
        <v>0</v>
      </c>
      <c r="N93" s="82">
        <v>27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27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270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270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27</v>
      </c>
      <c r="DG93" s="81">
        <f t="shared" si="60"/>
        <v>-27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-45</v>
      </c>
      <c r="D94" s="82">
        <v>0</v>
      </c>
      <c r="E94" s="82">
        <v>0</v>
      </c>
      <c r="F94" s="82">
        <v>0</v>
      </c>
      <c r="G94" s="82">
        <v>-45</v>
      </c>
      <c r="H94" s="76"/>
      <c r="I94" s="31">
        <v>92</v>
      </c>
      <c r="J94" s="82">
        <v>45</v>
      </c>
      <c r="K94" s="82">
        <v>0</v>
      </c>
      <c r="L94" s="82">
        <v>0</v>
      </c>
      <c r="M94" s="82">
        <v>0</v>
      </c>
      <c r="N94" s="82">
        <v>45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-45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450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45</v>
      </c>
      <c r="DG94" s="81">
        <f t="shared" si="60"/>
        <v>-45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</v>
      </c>
      <c r="D95" s="82">
        <v>0</v>
      </c>
      <c r="E95" s="82">
        <v>0</v>
      </c>
      <c r="F95" s="82">
        <v>0</v>
      </c>
      <c r="G95" s="82">
        <v>-8</v>
      </c>
      <c r="H95" s="76"/>
      <c r="I95" s="31">
        <v>93</v>
      </c>
      <c r="J95" s="82">
        <v>8</v>
      </c>
      <c r="K95" s="82">
        <v>0</v>
      </c>
      <c r="L95" s="82">
        <v>0</v>
      </c>
      <c r="M95" s="82">
        <v>0</v>
      </c>
      <c r="N95" s="82">
        <v>8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-8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80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8</v>
      </c>
      <c r="DG95" s="81">
        <f t="shared" si="60"/>
        <v>-8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-19</v>
      </c>
      <c r="D96" s="82">
        <v>0</v>
      </c>
      <c r="E96" s="82">
        <v>0</v>
      </c>
      <c r="F96" s="82">
        <v>0</v>
      </c>
      <c r="G96" s="82">
        <v>-19</v>
      </c>
      <c r="H96" s="76"/>
      <c r="I96" s="31">
        <v>94</v>
      </c>
      <c r="J96" s="82">
        <v>19</v>
      </c>
      <c r="K96" s="82">
        <v>0</v>
      </c>
      <c r="L96" s="82">
        <v>0</v>
      </c>
      <c r="M96" s="82">
        <v>0</v>
      </c>
      <c r="N96" s="82">
        <v>19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19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-19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190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190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19</v>
      </c>
      <c r="DG96" s="81">
        <f t="shared" si="60"/>
        <v>-19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0.13918175000000002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9.7254999999999998E-3</v>
      </c>
      <c r="AY99" s="87">
        <f t="shared" si="65"/>
        <v>-0.14890724999999999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0.10019825000000002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-0.10019825000000002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0.13918175000000002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9.7254999999999998E-3</v>
      </c>
      <c r="CI99" s="89">
        <f t="shared" si="70"/>
        <v>0.14890724999999999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0.10019825000000002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0.10019825000000002</v>
      </c>
      <c r="DE99" s="86"/>
      <c r="DF99" s="81">
        <f t="shared" si="59"/>
        <v>0.23938000000000004</v>
      </c>
      <c r="DG99" s="81">
        <f t="shared" si="60"/>
        <v>-0.14890724999999999</v>
      </c>
      <c r="DH99" s="81">
        <f t="shared" si="61"/>
        <v>0</v>
      </c>
      <c r="DI99" s="81">
        <f t="shared" si="62"/>
        <v>0</v>
      </c>
      <c r="DJ99" s="81">
        <f t="shared" si="63"/>
        <v>-9.0472750000000018E-2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374.5</v>
      </c>
      <c r="H3" s="174">
        <f t="shared" ref="H3:H66" ca="1" si="2">INDIRECT("ISGS_Delhi_pp!" &amp; $V$3 &amp; X3)</f>
        <v>360.26900000000001</v>
      </c>
      <c r="I3" s="178">
        <f ca="1">INDIRECT("BRPL_EOD!" &amp; $V$3 &amp; X3)</f>
        <v>269.36</v>
      </c>
      <c r="J3" s="176">
        <f ca="1">INDIRECT("BYPL_EOD!" &amp; $V$3 &amp; X3)</f>
        <v>85.62</v>
      </c>
      <c r="K3" s="176">
        <f ca="1">INDIRECT("TPDDL_EOD!" &amp; $V$3 &amp; X3)</f>
        <v>5.29</v>
      </c>
      <c r="L3" s="176">
        <f ca="1">INDIRECT("NDMC_EOD!" &amp; $V$3 &amp; X3)</f>
        <v>0</v>
      </c>
      <c r="M3" s="177">
        <f ca="1">SUM(I3:L3)</f>
        <v>360.27000000000004</v>
      </c>
      <c r="N3" s="175">
        <f ca="1">INDIRECT("BRPL_ISGS_exbus!" &amp; $V$3 &amp; X3)</f>
        <v>269.3592523385239</v>
      </c>
      <c r="O3" s="176">
        <f ca="1">INDIRECT("BYPL_ISGS_exbus!" &amp; $V$3 &amp; X3)</f>
        <v>85.619762344907983</v>
      </c>
      <c r="P3" s="176">
        <f ca="1">INDIRECT("TPDDL_ISGS_exbus!" &amp; $V$3 &amp; X3)</f>
        <v>5.2899853165681288</v>
      </c>
      <c r="Q3" s="176">
        <f ca="1">INDIRECT("NDMC_ISGS_exbus!" &amp; $V$3 &amp; X3)</f>
        <v>0</v>
      </c>
      <c r="R3" s="177">
        <f ca="1">SUM(N3:Q3)</f>
        <v>360.26900000000001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374.5</v>
      </c>
      <c r="H4" s="182">
        <f t="shared" ca="1" si="2"/>
        <v>360.26900000000001</v>
      </c>
      <c r="I4" s="183">
        <f t="shared" ref="I4:I67" ca="1" si="5">INDIRECT("BRPL_EOD!" &amp; $V$3 &amp; X4)</f>
        <v>269.36</v>
      </c>
      <c r="J4" s="180">
        <f t="shared" ref="J4:J67" ca="1" si="6">INDIRECT("BYPL_EOD!" &amp; $V$3 &amp; X4)</f>
        <v>85.62</v>
      </c>
      <c r="K4" s="180">
        <f t="shared" ref="K4:K67" ca="1" si="7">INDIRECT("TPDDL_EOD!" &amp; $V$3 &amp; X4)</f>
        <v>5.29</v>
      </c>
      <c r="L4" s="180">
        <f t="shared" ref="L4:L67" ca="1" si="8">INDIRECT("NDMC_EOD!" &amp; $V$3 &amp; X4)</f>
        <v>0</v>
      </c>
      <c r="M4" s="181">
        <f t="shared" ref="M4:M67" ca="1" si="9">SUM(I4:L4)</f>
        <v>360.27000000000004</v>
      </c>
      <c r="N4" s="179">
        <f t="shared" ref="N4:N67" ca="1" si="10">INDIRECT("BRPL_ISGS_exbus!" &amp; $V$3 &amp; X4)</f>
        <v>269.3592523385239</v>
      </c>
      <c r="O4" s="180">
        <f t="shared" ref="O4:O67" ca="1" si="11">INDIRECT("BYPL_ISGS_exbus!" &amp; $V$3 &amp; X4)</f>
        <v>85.619762344907983</v>
      </c>
      <c r="P4" s="180">
        <f t="shared" ref="P4:P67" ca="1" si="12">INDIRECT("TPDDL_ISGS_exbus!" &amp; $V$3 &amp; X4)</f>
        <v>5.2899853165681288</v>
      </c>
      <c r="Q4" s="180">
        <f t="shared" ref="Q4:Q67" ca="1" si="13">INDIRECT("NDMC_ISGS_exbus!" &amp; $V$3 &amp; X4)</f>
        <v>0</v>
      </c>
      <c r="R4" s="181">
        <f t="shared" ref="R4:R67" ca="1" si="14">SUM(N4:Q4)</f>
        <v>360.26900000000001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374.5</v>
      </c>
      <c r="H5" s="182">
        <f t="shared" ca="1" si="2"/>
        <v>360.26900000000001</v>
      </c>
      <c r="I5" s="183">
        <f t="shared" ca="1" si="5"/>
        <v>269.36</v>
      </c>
      <c r="J5" s="180">
        <f t="shared" ca="1" si="6"/>
        <v>85.62</v>
      </c>
      <c r="K5" s="180">
        <f t="shared" ca="1" si="7"/>
        <v>5.29</v>
      </c>
      <c r="L5" s="180">
        <f t="shared" ca="1" si="8"/>
        <v>0</v>
      </c>
      <c r="M5" s="181">
        <f t="shared" ca="1" si="9"/>
        <v>360.27000000000004</v>
      </c>
      <c r="N5" s="179">
        <f t="shared" ca="1" si="10"/>
        <v>269.3592523385239</v>
      </c>
      <c r="O5" s="180">
        <f t="shared" ca="1" si="11"/>
        <v>85.619762344907983</v>
      </c>
      <c r="P5" s="180">
        <f t="shared" ca="1" si="12"/>
        <v>5.2899853165681288</v>
      </c>
      <c r="Q5" s="180">
        <f t="shared" ca="1" si="13"/>
        <v>0</v>
      </c>
      <c r="R5" s="181">
        <f t="shared" ca="1" si="14"/>
        <v>360.26900000000001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374.5</v>
      </c>
      <c r="H6" s="182">
        <f t="shared" ca="1" si="2"/>
        <v>360.26900000000001</v>
      </c>
      <c r="I6" s="183">
        <f t="shared" ca="1" si="5"/>
        <v>269.36</v>
      </c>
      <c r="J6" s="180">
        <f t="shared" ca="1" si="6"/>
        <v>85.62</v>
      </c>
      <c r="K6" s="180">
        <f t="shared" ca="1" si="7"/>
        <v>5.29</v>
      </c>
      <c r="L6" s="180">
        <f t="shared" ca="1" si="8"/>
        <v>0</v>
      </c>
      <c r="M6" s="181">
        <f t="shared" ca="1" si="9"/>
        <v>360.27000000000004</v>
      </c>
      <c r="N6" s="179">
        <f t="shared" ca="1" si="10"/>
        <v>269.3592523385239</v>
      </c>
      <c r="O6" s="180">
        <f t="shared" ca="1" si="11"/>
        <v>85.619762344907983</v>
      </c>
      <c r="P6" s="180">
        <f t="shared" ca="1" si="12"/>
        <v>5.2899853165681288</v>
      </c>
      <c r="Q6" s="180">
        <f t="shared" ca="1" si="13"/>
        <v>0</v>
      </c>
      <c r="R6" s="181">
        <f t="shared" ca="1" si="14"/>
        <v>360.26900000000001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374.5</v>
      </c>
      <c r="H7" s="182">
        <f t="shared" ca="1" si="2"/>
        <v>360.26900000000001</v>
      </c>
      <c r="I7" s="183">
        <f t="shared" ca="1" si="5"/>
        <v>269.36</v>
      </c>
      <c r="J7" s="180">
        <f t="shared" ca="1" si="6"/>
        <v>85.62</v>
      </c>
      <c r="K7" s="180">
        <f t="shared" ca="1" si="7"/>
        <v>5.29</v>
      </c>
      <c r="L7" s="180">
        <f t="shared" ca="1" si="8"/>
        <v>0</v>
      </c>
      <c r="M7" s="181">
        <f t="shared" ca="1" si="9"/>
        <v>360.27000000000004</v>
      </c>
      <c r="N7" s="179">
        <f t="shared" ca="1" si="10"/>
        <v>269.3592523385239</v>
      </c>
      <c r="O7" s="180">
        <f t="shared" ca="1" si="11"/>
        <v>85.619762344907983</v>
      </c>
      <c r="P7" s="180">
        <f t="shared" ca="1" si="12"/>
        <v>5.2899853165681288</v>
      </c>
      <c r="Q7" s="180">
        <f t="shared" ca="1" si="13"/>
        <v>0</v>
      </c>
      <c r="R7" s="181">
        <f t="shared" ca="1" si="14"/>
        <v>360.26900000000001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374.5</v>
      </c>
      <c r="H8" s="182">
        <f t="shared" ca="1" si="2"/>
        <v>360.26900000000001</v>
      </c>
      <c r="I8" s="183">
        <f t="shared" ca="1" si="5"/>
        <v>269.36</v>
      </c>
      <c r="J8" s="180">
        <f t="shared" ca="1" si="6"/>
        <v>85.62</v>
      </c>
      <c r="K8" s="180">
        <f t="shared" ca="1" si="7"/>
        <v>5.29</v>
      </c>
      <c r="L8" s="180">
        <f t="shared" ca="1" si="8"/>
        <v>0</v>
      </c>
      <c r="M8" s="181">
        <f t="shared" ca="1" si="9"/>
        <v>360.27000000000004</v>
      </c>
      <c r="N8" s="179">
        <f t="shared" ca="1" si="10"/>
        <v>269.3592523385239</v>
      </c>
      <c r="O8" s="180">
        <f t="shared" ca="1" si="11"/>
        <v>85.619762344907983</v>
      </c>
      <c r="P8" s="180">
        <f t="shared" ca="1" si="12"/>
        <v>5.2899853165681288</v>
      </c>
      <c r="Q8" s="180">
        <f t="shared" ca="1" si="13"/>
        <v>0</v>
      </c>
      <c r="R8" s="181">
        <f t="shared" ca="1" si="14"/>
        <v>360.26900000000001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374.5</v>
      </c>
      <c r="H9" s="182">
        <f t="shared" ca="1" si="2"/>
        <v>360.26900000000001</v>
      </c>
      <c r="I9" s="183">
        <f t="shared" ca="1" si="5"/>
        <v>269.36</v>
      </c>
      <c r="J9" s="180">
        <f t="shared" ca="1" si="6"/>
        <v>85.62</v>
      </c>
      <c r="K9" s="180">
        <f t="shared" ca="1" si="7"/>
        <v>5.29</v>
      </c>
      <c r="L9" s="180">
        <f t="shared" ca="1" si="8"/>
        <v>0</v>
      </c>
      <c r="M9" s="181">
        <f t="shared" ca="1" si="9"/>
        <v>360.27000000000004</v>
      </c>
      <c r="N9" s="179">
        <f t="shared" ca="1" si="10"/>
        <v>269.3592523385239</v>
      </c>
      <c r="O9" s="180">
        <f t="shared" ca="1" si="11"/>
        <v>85.619762344907983</v>
      </c>
      <c r="P9" s="180">
        <f t="shared" ca="1" si="12"/>
        <v>5.2899853165681288</v>
      </c>
      <c r="Q9" s="180">
        <f t="shared" ca="1" si="13"/>
        <v>0</v>
      </c>
      <c r="R9" s="181">
        <f t="shared" ca="1" si="14"/>
        <v>360.26900000000001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374.5</v>
      </c>
      <c r="H10" s="182">
        <f t="shared" ca="1" si="2"/>
        <v>360.26900000000001</v>
      </c>
      <c r="I10" s="183">
        <f t="shared" ca="1" si="5"/>
        <v>269.36</v>
      </c>
      <c r="J10" s="180">
        <f t="shared" ca="1" si="6"/>
        <v>85.62</v>
      </c>
      <c r="K10" s="180">
        <f t="shared" ca="1" si="7"/>
        <v>5.29</v>
      </c>
      <c r="L10" s="180">
        <f t="shared" ca="1" si="8"/>
        <v>0</v>
      </c>
      <c r="M10" s="181">
        <f t="shared" ca="1" si="9"/>
        <v>360.27000000000004</v>
      </c>
      <c r="N10" s="179">
        <f t="shared" ca="1" si="10"/>
        <v>269.3592523385239</v>
      </c>
      <c r="O10" s="180">
        <f t="shared" ca="1" si="11"/>
        <v>85.619762344907983</v>
      </c>
      <c r="P10" s="180">
        <f t="shared" ca="1" si="12"/>
        <v>5.2899853165681288</v>
      </c>
      <c r="Q10" s="180">
        <f t="shared" ca="1" si="13"/>
        <v>0</v>
      </c>
      <c r="R10" s="181">
        <f t="shared" ca="1" si="14"/>
        <v>360.26900000000001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374.5</v>
      </c>
      <c r="H11" s="182">
        <f t="shared" ca="1" si="2"/>
        <v>360.26900000000001</v>
      </c>
      <c r="I11" s="183">
        <f t="shared" ca="1" si="5"/>
        <v>269.36</v>
      </c>
      <c r="J11" s="180">
        <f t="shared" ca="1" si="6"/>
        <v>85.62</v>
      </c>
      <c r="K11" s="180">
        <f t="shared" ca="1" si="7"/>
        <v>5.29</v>
      </c>
      <c r="L11" s="180">
        <f t="shared" ca="1" si="8"/>
        <v>0</v>
      </c>
      <c r="M11" s="181">
        <f t="shared" ca="1" si="9"/>
        <v>360.27000000000004</v>
      </c>
      <c r="N11" s="179">
        <f t="shared" ca="1" si="10"/>
        <v>269.3592523385239</v>
      </c>
      <c r="O11" s="180">
        <f t="shared" ca="1" si="11"/>
        <v>85.619762344907983</v>
      </c>
      <c r="P11" s="180">
        <f t="shared" ca="1" si="12"/>
        <v>5.2899853165681288</v>
      </c>
      <c r="Q11" s="180">
        <f t="shared" ca="1" si="13"/>
        <v>0</v>
      </c>
      <c r="R11" s="181">
        <f t="shared" ca="1" si="14"/>
        <v>360.26900000000001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374.5</v>
      </c>
      <c r="H12" s="182">
        <f t="shared" ca="1" si="2"/>
        <v>360.26900000000001</v>
      </c>
      <c r="I12" s="183">
        <f t="shared" ca="1" si="5"/>
        <v>269.36</v>
      </c>
      <c r="J12" s="180">
        <f t="shared" ca="1" si="6"/>
        <v>85.62</v>
      </c>
      <c r="K12" s="180">
        <f t="shared" ca="1" si="7"/>
        <v>5.29</v>
      </c>
      <c r="L12" s="180">
        <f t="shared" ca="1" si="8"/>
        <v>0</v>
      </c>
      <c r="M12" s="181">
        <f t="shared" ca="1" si="9"/>
        <v>360.27000000000004</v>
      </c>
      <c r="N12" s="179">
        <f t="shared" ca="1" si="10"/>
        <v>269.3592523385239</v>
      </c>
      <c r="O12" s="180">
        <f t="shared" ca="1" si="11"/>
        <v>85.619762344907983</v>
      </c>
      <c r="P12" s="180">
        <f t="shared" ca="1" si="12"/>
        <v>5.2899853165681288</v>
      </c>
      <c r="Q12" s="180">
        <f t="shared" ca="1" si="13"/>
        <v>0</v>
      </c>
      <c r="R12" s="181">
        <f t="shared" ca="1" si="14"/>
        <v>360.26900000000001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374.5</v>
      </c>
      <c r="H13" s="182">
        <f t="shared" ca="1" si="2"/>
        <v>360.26900000000001</v>
      </c>
      <c r="I13" s="183">
        <f t="shared" ca="1" si="5"/>
        <v>269.36</v>
      </c>
      <c r="J13" s="180">
        <f t="shared" ca="1" si="6"/>
        <v>85.62</v>
      </c>
      <c r="K13" s="180">
        <f t="shared" ca="1" si="7"/>
        <v>5.29</v>
      </c>
      <c r="L13" s="180">
        <f t="shared" ca="1" si="8"/>
        <v>0</v>
      </c>
      <c r="M13" s="181">
        <f t="shared" ca="1" si="9"/>
        <v>360.27000000000004</v>
      </c>
      <c r="N13" s="179">
        <f t="shared" ca="1" si="10"/>
        <v>269.3592523385239</v>
      </c>
      <c r="O13" s="180">
        <f t="shared" ca="1" si="11"/>
        <v>85.619762344907983</v>
      </c>
      <c r="P13" s="180">
        <f t="shared" ca="1" si="12"/>
        <v>5.2899853165681288</v>
      </c>
      <c r="Q13" s="180">
        <f t="shared" ca="1" si="13"/>
        <v>0</v>
      </c>
      <c r="R13" s="181">
        <f t="shared" ca="1" si="14"/>
        <v>360.26900000000001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374.5</v>
      </c>
      <c r="H14" s="182">
        <f t="shared" ca="1" si="2"/>
        <v>360.26900000000001</v>
      </c>
      <c r="I14" s="183">
        <f t="shared" ca="1" si="5"/>
        <v>269.36</v>
      </c>
      <c r="J14" s="180">
        <f t="shared" ca="1" si="6"/>
        <v>85.62</v>
      </c>
      <c r="K14" s="180">
        <f t="shared" ca="1" si="7"/>
        <v>5.29</v>
      </c>
      <c r="L14" s="180">
        <f t="shared" ca="1" si="8"/>
        <v>0</v>
      </c>
      <c r="M14" s="181">
        <f t="shared" ca="1" si="9"/>
        <v>360.27000000000004</v>
      </c>
      <c r="N14" s="179">
        <f t="shared" ca="1" si="10"/>
        <v>269.3592523385239</v>
      </c>
      <c r="O14" s="180">
        <f t="shared" ca="1" si="11"/>
        <v>85.619762344907983</v>
      </c>
      <c r="P14" s="180">
        <f t="shared" ca="1" si="12"/>
        <v>5.2899853165681288</v>
      </c>
      <c r="Q14" s="180">
        <f t="shared" ca="1" si="13"/>
        <v>0</v>
      </c>
      <c r="R14" s="181">
        <f t="shared" ca="1" si="14"/>
        <v>360.26900000000001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374.5</v>
      </c>
      <c r="H15" s="182">
        <f t="shared" ca="1" si="2"/>
        <v>360.26900000000001</v>
      </c>
      <c r="I15" s="183">
        <f t="shared" ca="1" si="5"/>
        <v>269.36</v>
      </c>
      <c r="J15" s="180">
        <f t="shared" ca="1" si="6"/>
        <v>85.62</v>
      </c>
      <c r="K15" s="180">
        <f t="shared" ca="1" si="7"/>
        <v>5.29</v>
      </c>
      <c r="L15" s="180">
        <f t="shared" ca="1" si="8"/>
        <v>0</v>
      </c>
      <c r="M15" s="181">
        <f t="shared" ca="1" si="9"/>
        <v>360.27000000000004</v>
      </c>
      <c r="N15" s="179">
        <f t="shared" ca="1" si="10"/>
        <v>269.3592523385239</v>
      </c>
      <c r="O15" s="180">
        <f t="shared" ca="1" si="11"/>
        <v>85.619762344907983</v>
      </c>
      <c r="P15" s="180">
        <f t="shared" ca="1" si="12"/>
        <v>5.2899853165681288</v>
      </c>
      <c r="Q15" s="180">
        <f t="shared" ca="1" si="13"/>
        <v>0</v>
      </c>
      <c r="R15" s="181">
        <f t="shared" ca="1" si="14"/>
        <v>360.26900000000001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374.5</v>
      </c>
      <c r="H16" s="182">
        <f t="shared" ca="1" si="2"/>
        <v>360.26900000000001</v>
      </c>
      <c r="I16" s="183">
        <f t="shared" ca="1" si="5"/>
        <v>269.36</v>
      </c>
      <c r="J16" s="180">
        <f t="shared" ca="1" si="6"/>
        <v>85.62</v>
      </c>
      <c r="K16" s="180">
        <f t="shared" ca="1" si="7"/>
        <v>5.29</v>
      </c>
      <c r="L16" s="180">
        <f t="shared" ca="1" si="8"/>
        <v>0</v>
      </c>
      <c r="M16" s="181">
        <f t="shared" ca="1" si="9"/>
        <v>360.27000000000004</v>
      </c>
      <c r="N16" s="179">
        <f t="shared" ca="1" si="10"/>
        <v>269.3592523385239</v>
      </c>
      <c r="O16" s="180">
        <f t="shared" ca="1" si="11"/>
        <v>85.619762344907983</v>
      </c>
      <c r="P16" s="180">
        <f t="shared" ca="1" si="12"/>
        <v>5.2899853165681288</v>
      </c>
      <c r="Q16" s="180">
        <f t="shared" ca="1" si="13"/>
        <v>0</v>
      </c>
      <c r="R16" s="181">
        <f t="shared" ca="1" si="14"/>
        <v>360.26900000000001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374.5</v>
      </c>
      <c r="H17" s="182">
        <f t="shared" ca="1" si="2"/>
        <v>360.26900000000001</v>
      </c>
      <c r="I17" s="183">
        <f t="shared" ca="1" si="5"/>
        <v>269.36</v>
      </c>
      <c r="J17" s="180">
        <f t="shared" ca="1" si="6"/>
        <v>85.62</v>
      </c>
      <c r="K17" s="180">
        <f t="shared" ca="1" si="7"/>
        <v>5.29</v>
      </c>
      <c r="L17" s="180">
        <f t="shared" ca="1" si="8"/>
        <v>0</v>
      </c>
      <c r="M17" s="181">
        <f t="shared" ca="1" si="9"/>
        <v>360.27000000000004</v>
      </c>
      <c r="N17" s="179">
        <f t="shared" ca="1" si="10"/>
        <v>269.3592523385239</v>
      </c>
      <c r="O17" s="180">
        <f t="shared" ca="1" si="11"/>
        <v>85.619762344907983</v>
      </c>
      <c r="P17" s="180">
        <f t="shared" ca="1" si="12"/>
        <v>5.2899853165681288</v>
      </c>
      <c r="Q17" s="180">
        <f t="shared" ca="1" si="13"/>
        <v>0</v>
      </c>
      <c r="R17" s="181">
        <f t="shared" ca="1" si="14"/>
        <v>360.26900000000001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374.5</v>
      </c>
      <c r="H18" s="182">
        <f t="shared" ca="1" si="2"/>
        <v>360.26900000000001</v>
      </c>
      <c r="I18" s="183">
        <f t="shared" ca="1" si="5"/>
        <v>269.36</v>
      </c>
      <c r="J18" s="180">
        <f t="shared" ca="1" si="6"/>
        <v>85.62</v>
      </c>
      <c r="K18" s="180">
        <f t="shared" ca="1" si="7"/>
        <v>5.29</v>
      </c>
      <c r="L18" s="180">
        <f t="shared" ca="1" si="8"/>
        <v>0</v>
      </c>
      <c r="M18" s="181">
        <f t="shared" ca="1" si="9"/>
        <v>360.27000000000004</v>
      </c>
      <c r="N18" s="179">
        <f t="shared" ca="1" si="10"/>
        <v>269.3592523385239</v>
      </c>
      <c r="O18" s="180">
        <f t="shared" ca="1" si="11"/>
        <v>85.619762344907983</v>
      </c>
      <c r="P18" s="180">
        <f t="shared" ca="1" si="12"/>
        <v>5.2899853165681288</v>
      </c>
      <c r="Q18" s="180">
        <f t="shared" ca="1" si="13"/>
        <v>0</v>
      </c>
      <c r="R18" s="181">
        <f t="shared" ca="1" si="14"/>
        <v>360.26900000000001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374.5</v>
      </c>
      <c r="H19" s="182">
        <f t="shared" ca="1" si="2"/>
        <v>360.26900000000001</v>
      </c>
      <c r="I19" s="183">
        <f t="shared" ca="1" si="5"/>
        <v>269.36</v>
      </c>
      <c r="J19" s="180">
        <f t="shared" ca="1" si="6"/>
        <v>85.62</v>
      </c>
      <c r="K19" s="180">
        <f t="shared" ca="1" si="7"/>
        <v>5.29</v>
      </c>
      <c r="L19" s="180">
        <f t="shared" ca="1" si="8"/>
        <v>0</v>
      </c>
      <c r="M19" s="181">
        <f t="shared" ca="1" si="9"/>
        <v>360.27000000000004</v>
      </c>
      <c r="N19" s="179">
        <f t="shared" ca="1" si="10"/>
        <v>269.3592523385239</v>
      </c>
      <c r="O19" s="180">
        <f t="shared" ca="1" si="11"/>
        <v>85.619762344907983</v>
      </c>
      <c r="P19" s="180">
        <f t="shared" ca="1" si="12"/>
        <v>5.2899853165681288</v>
      </c>
      <c r="Q19" s="180">
        <f t="shared" ca="1" si="13"/>
        <v>0</v>
      </c>
      <c r="R19" s="181">
        <f t="shared" ca="1" si="14"/>
        <v>360.26900000000001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374.5</v>
      </c>
      <c r="H20" s="182">
        <f t="shared" ca="1" si="2"/>
        <v>360.26900000000001</v>
      </c>
      <c r="I20" s="183">
        <f t="shared" ca="1" si="5"/>
        <v>269.36</v>
      </c>
      <c r="J20" s="180">
        <f t="shared" ca="1" si="6"/>
        <v>85.62</v>
      </c>
      <c r="K20" s="180">
        <f t="shared" ca="1" si="7"/>
        <v>5.29</v>
      </c>
      <c r="L20" s="180">
        <f t="shared" ca="1" si="8"/>
        <v>0</v>
      </c>
      <c r="M20" s="181">
        <f t="shared" ca="1" si="9"/>
        <v>360.27000000000004</v>
      </c>
      <c r="N20" s="179">
        <f t="shared" ca="1" si="10"/>
        <v>269.3592523385239</v>
      </c>
      <c r="O20" s="180">
        <f t="shared" ca="1" si="11"/>
        <v>85.619762344907983</v>
      </c>
      <c r="P20" s="180">
        <f t="shared" ca="1" si="12"/>
        <v>5.2899853165681288</v>
      </c>
      <c r="Q20" s="180">
        <f t="shared" ca="1" si="13"/>
        <v>0</v>
      </c>
      <c r="R20" s="181">
        <f t="shared" ca="1" si="14"/>
        <v>360.26900000000001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374.5</v>
      </c>
      <c r="H21" s="182">
        <f t="shared" ca="1" si="2"/>
        <v>360.26900000000001</v>
      </c>
      <c r="I21" s="183">
        <f t="shared" ca="1" si="5"/>
        <v>269.36</v>
      </c>
      <c r="J21" s="180">
        <f t="shared" ca="1" si="6"/>
        <v>85.62</v>
      </c>
      <c r="K21" s="180">
        <f t="shared" ca="1" si="7"/>
        <v>5.29</v>
      </c>
      <c r="L21" s="180">
        <f t="shared" ca="1" si="8"/>
        <v>0</v>
      </c>
      <c r="M21" s="181">
        <f t="shared" ca="1" si="9"/>
        <v>360.27000000000004</v>
      </c>
      <c r="N21" s="179">
        <f t="shared" ca="1" si="10"/>
        <v>269.3592523385239</v>
      </c>
      <c r="O21" s="180">
        <f t="shared" ca="1" si="11"/>
        <v>85.619762344907983</v>
      </c>
      <c r="P21" s="180">
        <f t="shared" ca="1" si="12"/>
        <v>5.2899853165681288</v>
      </c>
      <c r="Q21" s="180">
        <f t="shared" ca="1" si="13"/>
        <v>0</v>
      </c>
      <c r="R21" s="181">
        <f t="shared" ca="1" si="14"/>
        <v>360.26900000000001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374.5</v>
      </c>
      <c r="H22" s="182">
        <f t="shared" ca="1" si="2"/>
        <v>360.26900000000001</v>
      </c>
      <c r="I22" s="183">
        <f t="shared" ca="1" si="5"/>
        <v>269.36</v>
      </c>
      <c r="J22" s="180">
        <f t="shared" ca="1" si="6"/>
        <v>85.62</v>
      </c>
      <c r="K22" s="180">
        <f t="shared" ca="1" si="7"/>
        <v>5.29</v>
      </c>
      <c r="L22" s="180">
        <f t="shared" ca="1" si="8"/>
        <v>0</v>
      </c>
      <c r="M22" s="181">
        <f t="shared" ca="1" si="9"/>
        <v>360.27000000000004</v>
      </c>
      <c r="N22" s="179">
        <f t="shared" ca="1" si="10"/>
        <v>269.3592523385239</v>
      </c>
      <c r="O22" s="180">
        <f t="shared" ca="1" si="11"/>
        <v>85.619762344907983</v>
      </c>
      <c r="P22" s="180">
        <f t="shared" ca="1" si="12"/>
        <v>5.2899853165681288</v>
      </c>
      <c r="Q22" s="180">
        <f t="shared" ca="1" si="13"/>
        <v>0</v>
      </c>
      <c r="R22" s="181">
        <f t="shared" ca="1" si="14"/>
        <v>360.26900000000001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374.5</v>
      </c>
      <c r="H23" s="182">
        <f t="shared" ca="1" si="2"/>
        <v>360.26900000000001</v>
      </c>
      <c r="I23" s="183">
        <f t="shared" ca="1" si="5"/>
        <v>269.36</v>
      </c>
      <c r="J23" s="180">
        <f t="shared" ca="1" si="6"/>
        <v>85.62</v>
      </c>
      <c r="K23" s="180">
        <f t="shared" ca="1" si="7"/>
        <v>5.29</v>
      </c>
      <c r="L23" s="180">
        <f t="shared" ca="1" si="8"/>
        <v>0</v>
      </c>
      <c r="M23" s="181">
        <f t="shared" ca="1" si="9"/>
        <v>360.27000000000004</v>
      </c>
      <c r="N23" s="179">
        <f t="shared" ca="1" si="10"/>
        <v>269.3592523385239</v>
      </c>
      <c r="O23" s="180">
        <f t="shared" ca="1" si="11"/>
        <v>85.619762344907983</v>
      </c>
      <c r="P23" s="180">
        <f t="shared" ca="1" si="12"/>
        <v>5.2899853165681288</v>
      </c>
      <c r="Q23" s="180">
        <f t="shared" ca="1" si="13"/>
        <v>0</v>
      </c>
      <c r="R23" s="181">
        <f t="shared" ca="1" si="14"/>
        <v>360.26900000000001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374.5</v>
      </c>
      <c r="H24" s="182">
        <f t="shared" ca="1" si="2"/>
        <v>360.26900000000001</v>
      </c>
      <c r="I24" s="183">
        <f t="shared" ca="1" si="5"/>
        <v>269.36</v>
      </c>
      <c r="J24" s="180">
        <f t="shared" ca="1" si="6"/>
        <v>85.62</v>
      </c>
      <c r="K24" s="180">
        <f t="shared" ca="1" si="7"/>
        <v>5.29</v>
      </c>
      <c r="L24" s="180">
        <f t="shared" ca="1" si="8"/>
        <v>0</v>
      </c>
      <c r="M24" s="181">
        <f t="shared" ca="1" si="9"/>
        <v>360.27000000000004</v>
      </c>
      <c r="N24" s="179">
        <f t="shared" ca="1" si="10"/>
        <v>269.3592523385239</v>
      </c>
      <c r="O24" s="180">
        <f t="shared" ca="1" si="11"/>
        <v>85.619762344907983</v>
      </c>
      <c r="P24" s="180">
        <f t="shared" ca="1" si="12"/>
        <v>5.2899853165681288</v>
      </c>
      <c r="Q24" s="180">
        <f t="shared" ca="1" si="13"/>
        <v>0</v>
      </c>
      <c r="R24" s="181">
        <f t="shared" ca="1" si="14"/>
        <v>360.26900000000001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374.5</v>
      </c>
      <c r="H25" s="182">
        <f t="shared" ca="1" si="2"/>
        <v>360.26900000000001</v>
      </c>
      <c r="I25" s="183">
        <f t="shared" ca="1" si="5"/>
        <v>269.36</v>
      </c>
      <c r="J25" s="180">
        <f t="shared" ca="1" si="6"/>
        <v>85.62</v>
      </c>
      <c r="K25" s="180">
        <f t="shared" ca="1" si="7"/>
        <v>5.29</v>
      </c>
      <c r="L25" s="180">
        <f t="shared" ca="1" si="8"/>
        <v>0</v>
      </c>
      <c r="M25" s="181">
        <f t="shared" ca="1" si="9"/>
        <v>360.27000000000004</v>
      </c>
      <c r="N25" s="179">
        <f t="shared" ca="1" si="10"/>
        <v>269.3592523385239</v>
      </c>
      <c r="O25" s="180">
        <f t="shared" ca="1" si="11"/>
        <v>85.619762344907983</v>
      </c>
      <c r="P25" s="180">
        <f t="shared" ca="1" si="12"/>
        <v>5.2899853165681288</v>
      </c>
      <c r="Q25" s="180">
        <f t="shared" ca="1" si="13"/>
        <v>0</v>
      </c>
      <c r="R25" s="181">
        <f t="shared" ca="1" si="14"/>
        <v>360.26900000000001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415.5</v>
      </c>
      <c r="H26" s="182">
        <f t="shared" ca="1" si="2"/>
        <v>399.71100000000001</v>
      </c>
      <c r="I26" s="183">
        <f t="shared" ca="1" si="5"/>
        <v>269.36</v>
      </c>
      <c r="J26" s="180">
        <f t="shared" ca="1" si="6"/>
        <v>125.06</v>
      </c>
      <c r="K26" s="180">
        <f t="shared" ca="1" si="7"/>
        <v>5.29</v>
      </c>
      <c r="L26" s="180">
        <f t="shared" ca="1" si="8"/>
        <v>0</v>
      </c>
      <c r="M26" s="181">
        <f t="shared" ca="1" si="9"/>
        <v>399.71000000000004</v>
      </c>
      <c r="N26" s="179">
        <f t="shared" ca="1" si="10"/>
        <v>269.36067388856924</v>
      </c>
      <c r="O26" s="180">
        <f t="shared" ca="1" si="11"/>
        <v>125.0603128768357</v>
      </c>
      <c r="P26" s="180">
        <f t="shared" ca="1" si="12"/>
        <v>5.2900132345950812</v>
      </c>
      <c r="Q26" s="180">
        <f t="shared" ca="1" si="13"/>
        <v>0</v>
      </c>
      <c r="R26" s="181">
        <f t="shared" ca="1" si="14"/>
        <v>399.71100000000001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492.59039999999999</v>
      </c>
      <c r="H27" s="182">
        <f t="shared" ca="1" si="2"/>
        <v>473.87196499999999</v>
      </c>
      <c r="I27" s="183">
        <f t="shared" ca="1" si="5"/>
        <v>307.83999999999997</v>
      </c>
      <c r="J27" s="180">
        <f t="shared" ca="1" si="6"/>
        <v>157.07</v>
      </c>
      <c r="K27" s="180">
        <f t="shared" ca="1" si="7"/>
        <v>8.9600000000000009</v>
      </c>
      <c r="L27" s="180">
        <f t="shared" ca="1" si="8"/>
        <v>0</v>
      </c>
      <c r="M27" s="181">
        <f t="shared" ca="1" si="9"/>
        <v>473.86999999999995</v>
      </c>
      <c r="N27" s="179">
        <f t="shared" ca="1" si="10"/>
        <v>307.84127652225294</v>
      </c>
      <c r="O27" s="180">
        <f t="shared" ca="1" si="11"/>
        <v>157.07065132325323</v>
      </c>
      <c r="P27" s="180">
        <f t="shared" ca="1" si="12"/>
        <v>8.9600371544938504</v>
      </c>
      <c r="Q27" s="180">
        <f t="shared" ca="1" si="13"/>
        <v>0</v>
      </c>
      <c r="R27" s="181">
        <f t="shared" ca="1" si="14"/>
        <v>473.87196500000005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522.59040000000005</v>
      </c>
      <c r="H28" s="182">
        <f t="shared" ca="1" si="2"/>
        <v>502.731965</v>
      </c>
      <c r="I28" s="183">
        <f t="shared" ca="1" si="5"/>
        <v>336.7</v>
      </c>
      <c r="J28" s="180">
        <f t="shared" ca="1" si="6"/>
        <v>157.07</v>
      </c>
      <c r="K28" s="180">
        <f t="shared" ca="1" si="7"/>
        <v>8.9600000000000009</v>
      </c>
      <c r="L28" s="180">
        <f t="shared" ca="1" si="8"/>
        <v>0</v>
      </c>
      <c r="M28" s="181">
        <f t="shared" ca="1" si="9"/>
        <v>502.72999999999996</v>
      </c>
      <c r="N28" s="179">
        <f t="shared" ca="1" si="10"/>
        <v>336.70131604539216</v>
      </c>
      <c r="O28" s="180">
        <f t="shared" ca="1" si="11"/>
        <v>157.0706139330257</v>
      </c>
      <c r="P28" s="180">
        <f t="shared" ca="1" si="12"/>
        <v>8.9600350215821631</v>
      </c>
      <c r="Q28" s="180">
        <f t="shared" ca="1" si="13"/>
        <v>0</v>
      </c>
      <c r="R28" s="181">
        <f t="shared" ca="1" si="14"/>
        <v>502.731965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592.59040000000005</v>
      </c>
      <c r="H29" s="182">
        <f t="shared" ca="1" si="2"/>
        <v>570.07196499999998</v>
      </c>
      <c r="I29" s="183">
        <f t="shared" ca="1" si="5"/>
        <v>404.04</v>
      </c>
      <c r="J29" s="180">
        <f t="shared" ca="1" si="6"/>
        <v>157.07</v>
      </c>
      <c r="K29" s="180">
        <f t="shared" ca="1" si="7"/>
        <v>8.9600000000000009</v>
      </c>
      <c r="L29" s="180">
        <f t="shared" ca="1" si="8"/>
        <v>0</v>
      </c>
      <c r="M29" s="181">
        <f t="shared" ca="1" si="9"/>
        <v>570.07000000000005</v>
      </c>
      <c r="N29" s="179">
        <f t="shared" ca="1" si="10"/>
        <v>404.04139270370302</v>
      </c>
      <c r="O29" s="180">
        <f t="shared" ca="1" si="11"/>
        <v>157.07054141166873</v>
      </c>
      <c r="P29" s="180">
        <f t="shared" ca="1" si="12"/>
        <v>8.9600308846282033</v>
      </c>
      <c r="Q29" s="180">
        <f t="shared" ca="1" si="13"/>
        <v>0</v>
      </c>
      <c r="R29" s="181">
        <f t="shared" ca="1" si="14"/>
        <v>570.07196499999986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679.48990000000003</v>
      </c>
      <c r="H30" s="182">
        <f t="shared" ca="1" si="2"/>
        <v>653.66928399999995</v>
      </c>
      <c r="I30" s="183">
        <f t="shared" ca="1" si="5"/>
        <v>487.64</v>
      </c>
      <c r="J30" s="180">
        <f t="shared" ca="1" si="6"/>
        <v>157.08000000000001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653.68000000000006</v>
      </c>
      <c r="N30" s="179">
        <f t="shared" ca="1" si="10"/>
        <v>487.63200595055673</v>
      </c>
      <c r="O30" s="180">
        <f t="shared" ca="1" si="11"/>
        <v>157.07742493379021</v>
      </c>
      <c r="P30" s="180">
        <f t="shared" ca="1" si="12"/>
        <v>8.9598531156529173</v>
      </c>
      <c r="Q30" s="180">
        <f t="shared" ca="1" si="13"/>
        <v>0</v>
      </c>
      <c r="R30" s="181">
        <f t="shared" ca="1" si="14"/>
        <v>653.66928399999983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679.48990000000003</v>
      </c>
      <c r="H31" s="182">
        <f t="shared" ca="1" si="2"/>
        <v>653.66928399999995</v>
      </c>
      <c r="I31" s="183">
        <f t="shared" ca="1" si="5"/>
        <v>487.64</v>
      </c>
      <c r="J31" s="180">
        <f t="shared" ca="1" si="6"/>
        <v>157.08000000000001</v>
      </c>
      <c r="K31" s="180">
        <f t="shared" ca="1" si="7"/>
        <v>8.9600000000000009</v>
      </c>
      <c r="L31" s="180">
        <f t="shared" ca="1" si="8"/>
        <v>0</v>
      </c>
      <c r="M31" s="181">
        <f t="shared" ca="1" si="9"/>
        <v>653.68000000000006</v>
      </c>
      <c r="N31" s="179">
        <f t="shared" ca="1" si="10"/>
        <v>487.63200595055673</v>
      </c>
      <c r="O31" s="180">
        <f t="shared" ca="1" si="11"/>
        <v>157.07742493379021</v>
      </c>
      <c r="P31" s="180">
        <f t="shared" ca="1" si="12"/>
        <v>8.9598531156529173</v>
      </c>
      <c r="Q31" s="180">
        <f t="shared" ca="1" si="13"/>
        <v>0</v>
      </c>
      <c r="R31" s="181">
        <f t="shared" ca="1" si="14"/>
        <v>653.66928399999983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679.48990000000003</v>
      </c>
      <c r="H32" s="182">
        <f t="shared" ca="1" si="2"/>
        <v>653.66928399999995</v>
      </c>
      <c r="I32" s="183">
        <f t="shared" ca="1" si="5"/>
        <v>487.64</v>
      </c>
      <c r="J32" s="180">
        <f t="shared" ca="1" si="6"/>
        <v>157.08000000000001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653.68000000000006</v>
      </c>
      <c r="N32" s="179">
        <f t="shared" ca="1" si="10"/>
        <v>487.63200595055673</v>
      </c>
      <c r="O32" s="180">
        <f t="shared" ca="1" si="11"/>
        <v>157.07742493379021</v>
      </c>
      <c r="P32" s="180">
        <f t="shared" ca="1" si="12"/>
        <v>8.9598531156529173</v>
      </c>
      <c r="Q32" s="180">
        <f t="shared" ca="1" si="13"/>
        <v>0</v>
      </c>
      <c r="R32" s="181">
        <f t="shared" ca="1" si="14"/>
        <v>653.66928399999983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679.48990000000003</v>
      </c>
      <c r="H33" s="182">
        <f t="shared" ca="1" si="2"/>
        <v>653.66928399999995</v>
      </c>
      <c r="I33" s="183">
        <f t="shared" ca="1" si="5"/>
        <v>487.64</v>
      </c>
      <c r="J33" s="180">
        <f t="shared" ca="1" si="6"/>
        <v>157.08000000000001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653.68000000000006</v>
      </c>
      <c r="N33" s="179">
        <f t="shared" ca="1" si="10"/>
        <v>487.63200595055673</v>
      </c>
      <c r="O33" s="180">
        <f t="shared" ca="1" si="11"/>
        <v>157.07742493379021</v>
      </c>
      <c r="P33" s="180">
        <f t="shared" ca="1" si="12"/>
        <v>8.9598531156529173</v>
      </c>
      <c r="Q33" s="180">
        <f t="shared" ca="1" si="13"/>
        <v>0</v>
      </c>
      <c r="R33" s="181">
        <f t="shared" ca="1" si="14"/>
        <v>653.66928399999983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679.48990000000003</v>
      </c>
      <c r="H34" s="182">
        <f t="shared" ca="1" si="2"/>
        <v>653.66928399999995</v>
      </c>
      <c r="I34" s="183">
        <f t="shared" ca="1" si="5"/>
        <v>487.64</v>
      </c>
      <c r="J34" s="180">
        <f t="shared" ca="1" si="6"/>
        <v>157.08000000000001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653.68000000000006</v>
      </c>
      <c r="N34" s="179">
        <f t="shared" ca="1" si="10"/>
        <v>487.63200595055673</v>
      </c>
      <c r="O34" s="180">
        <f t="shared" ca="1" si="11"/>
        <v>157.07742493379021</v>
      </c>
      <c r="P34" s="180">
        <f t="shared" ca="1" si="12"/>
        <v>8.9598531156529173</v>
      </c>
      <c r="Q34" s="180">
        <f t="shared" ca="1" si="13"/>
        <v>0</v>
      </c>
      <c r="R34" s="181">
        <f t="shared" ca="1" si="14"/>
        <v>653.66928399999983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679.48990000000003</v>
      </c>
      <c r="H35" s="182">
        <f t="shared" ca="1" si="2"/>
        <v>653.66928399999995</v>
      </c>
      <c r="I35" s="183">
        <f t="shared" ca="1" si="5"/>
        <v>487.64</v>
      </c>
      <c r="J35" s="180">
        <f t="shared" ca="1" si="6"/>
        <v>157.08000000000001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653.68000000000006</v>
      </c>
      <c r="N35" s="179">
        <f t="shared" ca="1" si="10"/>
        <v>487.63200595055673</v>
      </c>
      <c r="O35" s="180">
        <f t="shared" ca="1" si="11"/>
        <v>157.07742493379021</v>
      </c>
      <c r="P35" s="180">
        <f t="shared" ca="1" si="12"/>
        <v>8.9598531156529173</v>
      </c>
      <c r="Q35" s="180">
        <f t="shared" ca="1" si="13"/>
        <v>0</v>
      </c>
      <c r="R35" s="181">
        <f t="shared" ca="1" si="14"/>
        <v>653.66928399999983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653.66928399999995</v>
      </c>
      <c r="I36" s="183">
        <f t="shared" ca="1" si="5"/>
        <v>487.64</v>
      </c>
      <c r="J36" s="180">
        <f t="shared" ca="1" si="6"/>
        <v>157.08000000000001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653.68000000000006</v>
      </c>
      <c r="N36" s="179">
        <f t="shared" ca="1" si="10"/>
        <v>487.63200595055673</v>
      </c>
      <c r="O36" s="180">
        <f t="shared" ca="1" si="11"/>
        <v>157.07742493379021</v>
      </c>
      <c r="P36" s="180">
        <f t="shared" ca="1" si="12"/>
        <v>8.9598531156529173</v>
      </c>
      <c r="Q36" s="180">
        <f t="shared" ca="1" si="13"/>
        <v>0</v>
      </c>
      <c r="R36" s="181">
        <f t="shared" ca="1" si="14"/>
        <v>653.66928399999983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679.48990000000003</v>
      </c>
      <c r="H37" s="182">
        <f t="shared" ca="1" si="2"/>
        <v>653.66928399999995</v>
      </c>
      <c r="I37" s="183">
        <f t="shared" ca="1" si="5"/>
        <v>487.64</v>
      </c>
      <c r="J37" s="180">
        <f t="shared" ca="1" si="6"/>
        <v>157.08000000000001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653.68000000000006</v>
      </c>
      <c r="N37" s="179">
        <f t="shared" ca="1" si="10"/>
        <v>487.63200595055673</v>
      </c>
      <c r="O37" s="180">
        <f t="shared" ca="1" si="11"/>
        <v>157.07742493379021</v>
      </c>
      <c r="P37" s="180">
        <f t="shared" ca="1" si="12"/>
        <v>8.9598531156529173</v>
      </c>
      <c r="Q37" s="180">
        <f t="shared" ca="1" si="13"/>
        <v>0</v>
      </c>
      <c r="R37" s="181">
        <f t="shared" ca="1" si="14"/>
        <v>653.66928399999983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679.48990000000003</v>
      </c>
      <c r="H38" s="182">
        <f t="shared" ca="1" si="2"/>
        <v>653.66928399999995</v>
      </c>
      <c r="I38" s="183">
        <f t="shared" ca="1" si="5"/>
        <v>487.64</v>
      </c>
      <c r="J38" s="180">
        <f t="shared" ca="1" si="6"/>
        <v>157.08000000000001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653.68000000000006</v>
      </c>
      <c r="N38" s="179">
        <f t="shared" ca="1" si="10"/>
        <v>487.63200595055673</v>
      </c>
      <c r="O38" s="180">
        <f t="shared" ca="1" si="11"/>
        <v>157.07742493379021</v>
      </c>
      <c r="P38" s="180">
        <f t="shared" ca="1" si="12"/>
        <v>8.9598531156529173</v>
      </c>
      <c r="Q38" s="180">
        <f t="shared" ca="1" si="13"/>
        <v>0</v>
      </c>
      <c r="R38" s="181">
        <f t="shared" ca="1" si="14"/>
        <v>653.66928399999983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679.48990000000003</v>
      </c>
      <c r="H39" s="182">
        <f t="shared" ca="1" si="2"/>
        <v>653.66928399999995</v>
      </c>
      <c r="I39" s="183">
        <f t="shared" ca="1" si="5"/>
        <v>487.64</v>
      </c>
      <c r="J39" s="180">
        <f t="shared" ca="1" si="6"/>
        <v>157.08000000000001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653.68000000000006</v>
      </c>
      <c r="N39" s="179">
        <f t="shared" ca="1" si="10"/>
        <v>487.63200595055673</v>
      </c>
      <c r="O39" s="180">
        <f t="shared" ca="1" si="11"/>
        <v>157.07742493379021</v>
      </c>
      <c r="P39" s="180">
        <f t="shared" ca="1" si="12"/>
        <v>8.9598531156529173</v>
      </c>
      <c r="Q39" s="180">
        <f t="shared" ca="1" si="13"/>
        <v>0</v>
      </c>
      <c r="R39" s="181">
        <f t="shared" ca="1" si="14"/>
        <v>653.66928399999983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679.48990000000003</v>
      </c>
      <c r="H40" s="182">
        <f t="shared" ca="1" si="2"/>
        <v>653.66928399999995</v>
      </c>
      <c r="I40" s="183">
        <f t="shared" ca="1" si="5"/>
        <v>487.64</v>
      </c>
      <c r="J40" s="180">
        <f t="shared" ca="1" si="6"/>
        <v>157.08000000000001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653.68000000000006</v>
      </c>
      <c r="N40" s="179">
        <f t="shared" ca="1" si="10"/>
        <v>487.63200595055673</v>
      </c>
      <c r="O40" s="180">
        <f t="shared" ca="1" si="11"/>
        <v>157.07742493379021</v>
      </c>
      <c r="P40" s="180">
        <f t="shared" ca="1" si="12"/>
        <v>8.9598531156529173</v>
      </c>
      <c r="Q40" s="180">
        <f t="shared" ca="1" si="13"/>
        <v>0</v>
      </c>
      <c r="R40" s="181">
        <f t="shared" ca="1" si="14"/>
        <v>653.66928399999983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679.48990000000003</v>
      </c>
      <c r="H41" s="182">
        <f t="shared" ca="1" si="2"/>
        <v>653.66928399999995</v>
      </c>
      <c r="I41" s="183">
        <f t="shared" ca="1" si="5"/>
        <v>487.64</v>
      </c>
      <c r="J41" s="180">
        <f t="shared" ca="1" si="6"/>
        <v>157.08000000000001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653.68000000000006</v>
      </c>
      <c r="N41" s="179">
        <f t="shared" ca="1" si="10"/>
        <v>487.63200595055673</v>
      </c>
      <c r="O41" s="180">
        <f t="shared" ca="1" si="11"/>
        <v>157.07742493379021</v>
      </c>
      <c r="P41" s="180">
        <f t="shared" ca="1" si="12"/>
        <v>8.9598531156529173</v>
      </c>
      <c r="Q41" s="180">
        <f t="shared" ca="1" si="13"/>
        <v>0</v>
      </c>
      <c r="R41" s="181">
        <f t="shared" ca="1" si="14"/>
        <v>653.66928399999983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679.48990000000003</v>
      </c>
      <c r="H42" s="182">
        <f t="shared" ca="1" si="2"/>
        <v>653.66928399999995</v>
      </c>
      <c r="I42" s="183">
        <f t="shared" ca="1" si="5"/>
        <v>487.64</v>
      </c>
      <c r="J42" s="180">
        <f t="shared" ca="1" si="6"/>
        <v>157.08000000000001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653.68000000000006</v>
      </c>
      <c r="N42" s="179">
        <f t="shared" ca="1" si="10"/>
        <v>487.63200595055673</v>
      </c>
      <c r="O42" s="180">
        <f t="shared" ca="1" si="11"/>
        <v>157.07742493379021</v>
      </c>
      <c r="P42" s="180">
        <f t="shared" ca="1" si="12"/>
        <v>8.9598531156529173</v>
      </c>
      <c r="Q42" s="180">
        <f t="shared" ca="1" si="13"/>
        <v>0</v>
      </c>
      <c r="R42" s="181">
        <f t="shared" ca="1" si="14"/>
        <v>653.66928399999983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679.48990000000003</v>
      </c>
      <c r="H43" s="182">
        <f t="shared" ca="1" si="2"/>
        <v>653.66928399999995</v>
      </c>
      <c r="I43" s="183">
        <f t="shared" ca="1" si="5"/>
        <v>487.64</v>
      </c>
      <c r="J43" s="180">
        <f t="shared" ca="1" si="6"/>
        <v>157.08000000000001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653.68000000000006</v>
      </c>
      <c r="N43" s="179">
        <f t="shared" ca="1" si="10"/>
        <v>487.63200595055673</v>
      </c>
      <c r="O43" s="180">
        <f t="shared" ca="1" si="11"/>
        <v>157.07742493379021</v>
      </c>
      <c r="P43" s="180">
        <f t="shared" ca="1" si="12"/>
        <v>8.9598531156529173</v>
      </c>
      <c r="Q43" s="180">
        <f t="shared" ca="1" si="13"/>
        <v>0</v>
      </c>
      <c r="R43" s="181">
        <f t="shared" ca="1" si="14"/>
        <v>653.66928399999983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679.48990000000003</v>
      </c>
      <c r="H44" s="182">
        <f t="shared" ca="1" si="2"/>
        <v>653.66928399999995</v>
      </c>
      <c r="I44" s="183">
        <f t="shared" ca="1" si="5"/>
        <v>487.64</v>
      </c>
      <c r="J44" s="180">
        <f t="shared" ca="1" si="6"/>
        <v>157.08000000000001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653.68000000000006</v>
      </c>
      <c r="N44" s="179">
        <f t="shared" ca="1" si="10"/>
        <v>487.63200595055673</v>
      </c>
      <c r="O44" s="180">
        <f t="shared" ca="1" si="11"/>
        <v>157.07742493379021</v>
      </c>
      <c r="P44" s="180">
        <f t="shared" ca="1" si="12"/>
        <v>8.9598531156529173</v>
      </c>
      <c r="Q44" s="180">
        <f t="shared" ca="1" si="13"/>
        <v>0</v>
      </c>
      <c r="R44" s="181">
        <f t="shared" ca="1" si="14"/>
        <v>653.66928399999983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652.59040000000005</v>
      </c>
      <c r="H45" s="182">
        <f t="shared" ca="1" si="2"/>
        <v>627.791965</v>
      </c>
      <c r="I45" s="183">
        <f t="shared" ca="1" si="5"/>
        <v>461.76</v>
      </c>
      <c r="J45" s="180">
        <f t="shared" ca="1" si="6"/>
        <v>157.08000000000001</v>
      </c>
      <c r="K45" s="180">
        <f t="shared" ca="1" si="7"/>
        <v>8.9600000000000009</v>
      </c>
      <c r="L45" s="180">
        <f t="shared" ca="1" si="8"/>
        <v>0</v>
      </c>
      <c r="M45" s="181">
        <f t="shared" ca="1" si="9"/>
        <v>627.80000000000007</v>
      </c>
      <c r="N45" s="179">
        <f t="shared" ca="1" si="10"/>
        <v>461.75409008983746</v>
      </c>
      <c r="O45" s="180">
        <f t="shared" ca="1" si="11"/>
        <v>157.07798958617394</v>
      </c>
      <c r="P45" s="180">
        <f t="shared" ca="1" si="12"/>
        <v>8.9598853239885319</v>
      </c>
      <c r="Q45" s="180">
        <f t="shared" ca="1" si="13"/>
        <v>0</v>
      </c>
      <c r="R45" s="181">
        <f t="shared" ca="1" si="14"/>
        <v>627.79196499999989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602.59040000000005</v>
      </c>
      <c r="H46" s="182">
        <f t="shared" ca="1" si="2"/>
        <v>579.69196499999998</v>
      </c>
      <c r="I46" s="183">
        <f t="shared" ca="1" si="5"/>
        <v>413.66</v>
      </c>
      <c r="J46" s="180">
        <f t="shared" ca="1" si="6"/>
        <v>157.07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579.69000000000005</v>
      </c>
      <c r="N46" s="179">
        <f t="shared" ca="1" si="10"/>
        <v>413.66140220100397</v>
      </c>
      <c r="O46" s="180">
        <f t="shared" ca="1" si="11"/>
        <v>157.07053242690057</v>
      </c>
      <c r="P46" s="180">
        <f t="shared" ca="1" si="12"/>
        <v>8.9600303720954297</v>
      </c>
      <c r="Q46" s="180">
        <f t="shared" ca="1" si="13"/>
        <v>0</v>
      </c>
      <c r="R46" s="181">
        <f t="shared" ca="1" si="14"/>
        <v>579.69196499999998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509.30900000000003</v>
      </c>
      <c r="H47" s="182">
        <f t="shared" ca="1" si="2"/>
        <v>489.95525800000001</v>
      </c>
      <c r="I47" s="183">
        <f t="shared" ca="1" si="5"/>
        <v>365.56</v>
      </c>
      <c r="J47" s="180">
        <f t="shared" ca="1" si="6"/>
        <v>115.44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489.96</v>
      </c>
      <c r="N47" s="179">
        <f t="shared" ca="1" si="10"/>
        <v>365.55646198563153</v>
      </c>
      <c r="O47" s="180">
        <f t="shared" ca="1" si="11"/>
        <v>115.43888273230468</v>
      </c>
      <c r="P47" s="180">
        <f t="shared" ca="1" si="12"/>
        <v>8.9599132820638427</v>
      </c>
      <c r="Q47" s="180">
        <f t="shared" ca="1" si="13"/>
        <v>0</v>
      </c>
      <c r="R47" s="181">
        <f t="shared" ca="1" si="14"/>
        <v>489.95525800000001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479.30900000000003</v>
      </c>
      <c r="H48" s="182">
        <f t="shared" ca="1" si="2"/>
        <v>461.095258</v>
      </c>
      <c r="I48" s="183">
        <f t="shared" ca="1" si="5"/>
        <v>317.45999999999998</v>
      </c>
      <c r="J48" s="180">
        <f t="shared" ca="1" si="6"/>
        <v>134.68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461.09999999999997</v>
      </c>
      <c r="N48" s="179">
        <f t="shared" ca="1" si="10"/>
        <v>317.45673520858816</v>
      </c>
      <c r="O48" s="180">
        <f t="shared" ca="1" si="11"/>
        <v>134.6786149369768</v>
      </c>
      <c r="P48" s="180">
        <f t="shared" ca="1" si="12"/>
        <v>8.9599078544350483</v>
      </c>
      <c r="Q48" s="180">
        <f t="shared" ca="1" si="13"/>
        <v>0</v>
      </c>
      <c r="R48" s="181">
        <f t="shared" ca="1" si="14"/>
        <v>461.09525800000006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498.78140000000002</v>
      </c>
      <c r="H49" s="182">
        <f t="shared" ca="1" si="2"/>
        <v>479.82770699999998</v>
      </c>
      <c r="I49" s="183">
        <f t="shared" ca="1" si="5"/>
        <v>317.45999999999998</v>
      </c>
      <c r="J49" s="180">
        <f t="shared" ca="1" si="6"/>
        <v>157.08000000000001</v>
      </c>
      <c r="K49" s="180">
        <f t="shared" ca="1" si="7"/>
        <v>5.29</v>
      </c>
      <c r="L49" s="180">
        <f t="shared" ca="1" si="8"/>
        <v>0</v>
      </c>
      <c r="M49" s="181">
        <f t="shared" ca="1" si="9"/>
        <v>479.83</v>
      </c>
      <c r="N49" s="179">
        <f t="shared" ca="1" si="10"/>
        <v>317.4584829298293</v>
      </c>
      <c r="O49" s="180">
        <f t="shared" ca="1" si="11"/>
        <v>157.07924934989475</v>
      </c>
      <c r="P49" s="180">
        <f t="shared" ca="1" si="12"/>
        <v>5.2899747202759313</v>
      </c>
      <c r="Q49" s="180">
        <f t="shared" ca="1" si="13"/>
        <v>0</v>
      </c>
      <c r="R49" s="181">
        <f t="shared" ca="1" si="14"/>
        <v>479.82770700000003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480.5</v>
      </c>
      <c r="H50" s="182">
        <f t="shared" ca="1" si="2"/>
        <v>462.24099999999999</v>
      </c>
      <c r="I50" s="183">
        <f t="shared" ca="1" si="5"/>
        <v>317.45999999999998</v>
      </c>
      <c r="J50" s="180">
        <f t="shared" ca="1" si="6"/>
        <v>139.49</v>
      </c>
      <c r="K50" s="180">
        <f t="shared" ca="1" si="7"/>
        <v>5.29</v>
      </c>
      <c r="L50" s="180">
        <f t="shared" ca="1" si="8"/>
        <v>0</v>
      </c>
      <c r="M50" s="181">
        <f t="shared" ca="1" si="9"/>
        <v>462.24</v>
      </c>
      <c r="N50" s="179">
        <f t="shared" ca="1" si="10"/>
        <v>317.46068678608509</v>
      </c>
      <c r="O50" s="180">
        <f t="shared" ca="1" si="11"/>
        <v>139.49030176964348</v>
      </c>
      <c r="P50" s="180">
        <f t="shared" ca="1" si="12"/>
        <v>5.2900114442713742</v>
      </c>
      <c r="Q50" s="180">
        <f t="shared" ca="1" si="13"/>
        <v>0</v>
      </c>
      <c r="R50" s="181">
        <f t="shared" ca="1" si="14"/>
        <v>462.24099999999999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498.78140000000002</v>
      </c>
      <c r="H51" s="182">
        <f t="shared" ca="1" si="2"/>
        <v>479.82770699999998</v>
      </c>
      <c r="I51" s="183">
        <f t="shared" ca="1" si="5"/>
        <v>317.45999999999998</v>
      </c>
      <c r="J51" s="180">
        <f t="shared" ca="1" si="6"/>
        <v>157.08000000000001</v>
      </c>
      <c r="K51" s="180">
        <f t="shared" ca="1" si="7"/>
        <v>5.29</v>
      </c>
      <c r="L51" s="180">
        <f t="shared" ca="1" si="8"/>
        <v>0</v>
      </c>
      <c r="M51" s="181">
        <f t="shared" ca="1" si="9"/>
        <v>479.83</v>
      </c>
      <c r="N51" s="179">
        <f t="shared" ca="1" si="10"/>
        <v>317.4584829298293</v>
      </c>
      <c r="O51" s="180">
        <f t="shared" ca="1" si="11"/>
        <v>157.07924934989475</v>
      </c>
      <c r="P51" s="180">
        <f t="shared" ca="1" si="12"/>
        <v>5.2899747202759313</v>
      </c>
      <c r="Q51" s="180">
        <f t="shared" ca="1" si="13"/>
        <v>0</v>
      </c>
      <c r="R51" s="181">
        <f t="shared" ca="1" si="14"/>
        <v>479.82770700000003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470.5</v>
      </c>
      <c r="H52" s="182">
        <f t="shared" ca="1" si="2"/>
        <v>452.62099999999998</v>
      </c>
      <c r="I52" s="183">
        <f t="shared" ca="1" si="5"/>
        <v>317.45999999999998</v>
      </c>
      <c r="J52" s="180">
        <f t="shared" ca="1" si="6"/>
        <v>129.87</v>
      </c>
      <c r="K52" s="180">
        <f t="shared" ca="1" si="7"/>
        <v>5.29</v>
      </c>
      <c r="L52" s="180">
        <f t="shared" ca="1" si="8"/>
        <v>0</v>
      </c>
      <c r="M52" s="181">
        <f t="shared" ca="1" si="9"/>
        <v>452.62</v>
      </c>
      <c r="N52" s="179">
        <f t="shared" ca="1" si="10"/>
        <v>317.46070138305862</v>
      </c>
      <c r="O52" s="180">
        <f t="shared" ca="1" si="11"/>
        <v>129.87028692943306</v>
      </c>
      <c r="P52" s="180">
        <f t="shared" ca="1" si="12"/>
        <v>5.2900116875082848</v>
      </c>
      <c r="Q52" s="180">
        <f t="shared" ca="1" si="13"/>
        <v>0</v>
      </c>
      <c r="R52" s="181">
        <f t="shared" ca="1" si="14"/>
        <v>452.62099999999998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455.5</v>
      </c>
      <c r="H53" s="182">
        <f t="shared" ca="1" si="2"/>
        <v>438.19099999999997</v>
      </c>
      <c r="I53" s="183">
        <f t="shared" ca="1" si="5"/>
        <v>317.45999999999998</v>
      </c>
      <c r="J53" s="180">
        <f t="shared" ca="1" si="6"/>
        <v>115.44</v>
      </c>
      <c r="K53" s="180">
        <f t="shared" ca="1" si="7"/>
        <v>5.29</v>
      </c>
      <c r="L53" s="180">
        <f t="shared" ca="1" si="8"/>
        <v>0</v>
      </c>
      <c r="M53" s="181">
        <f t="shared" ca="1" si="9"/>
        <v>438.19</v>
      </c>
      <c r="N53" s="179">
        <f t="shared" ca="1" si="10"/>
        <v>317.46072448024825</v>
      </c>
      <c r="O53" s="180">
        <f t="shared" ca="1" si="11"/>
        <v>115.44026344736301</v>
      </c>
      <c r="P53" s="180">
        <f t="shared" ca="1" si="12"/>
        <v>5.2900120723886896</v>
      </c>
      <c r="Q53" s="180">
        <f t="shared" ca="1" si="13"/>
        <v>0</v>
      </c>
      <c r="R53" s="181">
        <f t="shared" ca="1" si="14"/>
        <v>438.19099999999992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445.5</v>
      </c>
      <c r="H54" s="182">
        <f t="shared" ca="1" si="2"/>
        <v>428.57100000000003</v>
      </c>
      <c r="I54" s="183">
        <f t="shared" ca="1" si="5"/>
        <v>317.45999999999998</v>
      </c>
      <c r="J54" s="180">
        <f t="shared" ca="1" si="6"/>
        <v>105.82</v>
      </c>
      <c r="K54" s="180">
        <f t="shared" ca="1" si="7"/>
        <v>5.29</v>
      </c>
      <c r="L54" s="180">
        <f t="shared" ca="1" si="8"/>
        <v>0</v>
      </c>
      <c r="M54" s="181">
        <f t="shared" ca="1" si="9"/>
        <v>428.57</v>
      </c>
      <c r="N54" s="179">
        <f t="shared" ca="1" si="10"/>
        <v>317.46074074246917</v>
      </c>
      <c r="O54" s="180">
        <f t="shared" ca="1" si="11"/>
        <v>105.82024691415639</v>
      </c>
      <c r="P54" s="180">
        <f t="shared" ca="1" si="12"/>
        <v>5.2900123433744781</v>
      </c>
      <c r="Q54" s="180">
        <f t="shared" ca="1" si="13"/>
        <v>0</v>
      </c>
      <c r="R54" s="181">
        <f t="shared" ca="1" si="14"/>
        <v>428.57100000000003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427.5</v>
      </c>
      <c r="H55" s="182">
        <f t="shared" ca="1" si="2"/>
        <v>411.255</v>
      </c>
      <c r="I55" s="183">
        <f t="shared" ca="1" si="5"/>
        <v>317.45999999999998</v>
      </c>
      <c r="J55" s="180">
        <f t="shared" ca="1" si="6"/>
        <v>88.51</v>
      </c>
      <c r="K55" s="180">
        <f t="shared" ca="1" si="7"/>
        <v>5.29</v>
      </c>
      <c r="L55" s="180">
        <f t="shared" ca="1" si="8"/>
        <v>0</v>
      </c>
      <c r="M55" s="181">
        <f t="shared" ca="1" si="9"/>
        <v>411.26</v>
      </c>
      <c r="N55" s="179">
        <f t="shared" ca="1" si="10"/>
        <v>317.45614039780185</v>
      </c>
      <c r="O55" s="180">
        <f t="shared" ca="1" si="11"/>
        <v>88.508923916743669</v>
      </c>
      <c r="P55" s="180">
        <f t="shared" ca="1" si="12"/>
        <v>5.2899356854544575</v>
      </c>
      <c r="Q55" s="180">
        <f t="shared" ca="1" si="13"/>
        <v>0</v>
      </c>
      <c r="R55" s="181">
        <f t="shared" ca="1" si="14"/>
        <v>411.255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427.5</v>
      </c>
      <c r="H56" s="182">
        <f t="shared" ca="1" si="2"/>
        <v>411.255</v>
      </c>
      <c r="I56" s="183">
        <f t="shared" ca="1" si="5"/>
        <v>317.45999999999998</v>
      </c>
      <c r="J56" s="180">
        <f t="shared" ca="1" si="6"/>
        <v>88.51</v>
      </c>
      <c r="K56" s="180">
        <f t="shared" ca="1" si="7"/>
        <v>5.29</v>
      </c>
      <c r="L56" s="180">
        <f t="shared" ca="1" si="8"/>
        <v>0</v>
      </c>
      <c r="M56" s="181">
        <f t="shared" ca="1" si="9"/>
        <v>411.26</v>
      </c>
      <c r="N56" s="179">
        <f t="shared" ca="1" si="10"/>
        <v>317.45614039780185</v>
      </c>
      <c r="O56" s="180">
        <f t="shared" ca="1" si="11"/>
        <v>88.508923916743669</v>
      </c>
      <c r="P56" s="180">
        <f t="shared" ca="1" si="12"/>
        <v>5.2899356854544575</v>
      </c>
      <c r="Q56" s="180">
        <f t="shared" ca="1" si="13"/>
        <v>0</v>
      </c>
      <c r="R56" s="181">
        <f t="shared" ca="1" si="14"/>
        <v>411.255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427.5</v>
      </c>
      <c r="H57" s="182">
        <f t="shared" ca="1" si="2"/>
        <v>411.255</v>
      </c>
      <c r="I57" s="183">
        <f t="shared" ca="1" si="5"/>
        <v>317.45999999999998</v>
      </c>
      <c r="J57" s="180">
        <f t="shared" ca="1" si="6"/>
        <v>88.51</v>
      </c>
      <c r="K57" s="180">
        <f t="shared" ca="1" si="7"/>
        <v>5.29</v>
      </c>
      <c r="L57" s="180">
        <f t="shared" ca="1" si="8"/>
        <v>0</v>
      </c>
      <c r="M57" s="181">
        <f t="shared" ca="1" si="9"/>
        <v>411.26</v>
      </c>
      <c r="N57" s="179">
        <f t="shared" ca="1" si="10"/>
        <v>317.45614039780185</v>
      </c>
      <c r="O57" s="180">
        <f t="shared" ca="1" si="11"/>
        <v>88.508923916743669</v>
      </c>
      <c r="P57" s="180">
        <f t="shared" ca="1" si="12"/>
        <v>5.2899356854544575</v>
      </c>
      <c r="Q57" s="180">
        <f t="shared" ca="1" si="13"/>
        <v>0</v>
      </c>
      <c r="R57" s="181">
        <f t="shared" ca="1" si="14"/>
        <v>411.255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427.5</v>
      </c>
      <c r="H58" s="182">
        <f t="shared" ca="1" si="2"/>
        <v>411.255</v>
      </c>
      <c r="I58" s="183">
        <f t="shared" ca="1" si="5"/>
        <v>317.45999999999998</v>
      </c>
      <c r="J58" s="180">
        <f t="shared" ca="1" si="6"/>
        <v>88.51</v>
      </c>
      <c r="K58" s="180">
        <f t="shared" ca="1" si="7"/>
        <v>5.29</v>
      </c>
      <c r="L58" s="180">
        <f t="shared" ca="1" si="8"/>
        <v>0</v>
      </c>
      <c r="M58" s="181">
        <f t="shared" ca="1" si="9"/>
        <v>411.26</v>
      </c>
      <c r="N58" s="179">
        <f t="shared" ca="1" si="10"/>
        <v>317.45614039780185</v>
      </c>
      <c r="O58" s="180">
        <f t="shared" ca="1" si="11"/>
        <v>88.508923916743669</v>
      </c>
      <c r="P58" s="180">
        <f t="shared" ca="1" si="12"/>
        <v>5.2899356854544575</v>
      </c>
      <c r="Q58" s="180">
        <f t="shared" ca="1" si="13"/>
        <v>0</v>
      </c>
      <c r="R58" s="181">
        <f t="shared" ca="1" si="14"/>
        <v>411.255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427.5</v>
      </c>
      <c r="H59" s="182">
        <f t="shared" ca="1" si="2"/>
        <v>411.255</v>
      </c>
      <c r="I59" s="183">
        <f t="shared" ca="1" si="5"/>
        <v>317.45999999999998</v>
      </c>
      <c r="J59" s="180">
        <f t="shared" ca="1" si="6"/>
        <v>88.51</v>
      </c>
      <c r="K59" s="180">
        <f t="shared" ca="1" si="7"/>
        <v>5.29</v>
      </c>
      <c r="L59" s="180">
        <f t="shared" ca="1" si="8"/>
        <v>0</v>
      </c>
      <c r="M59" s="181">
        <f t="shared" ca="1" si="9"/>
        <v>411.26</v>
      </c>
      <c r="N59" s="179">
        <f t="shared" ca="1" si="10"/>
        <v>317.45614039780185</v>
      </c>
      <c r="O59" s="180">
        <f t="shared" ca="1" si="11"/>
        <v>88.508923916743669</v>
      </c>
      <c r="P59" s="180">
        <f t="shared" ca="1" si="12"/>
        <v>5.2899356854544575</v>
      </c>
      <c r="Q59" s="180">
        <f t="shared" ca="1" si="13"/>
        <v>0</v>
      </c>
      <c r="R59" s="181">
        <f t="shared" ca="1" si="14"/>
        <v>411.255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427.5</v>
      </c>
      <c r="H60" s="182">
        <f t="shared" ca="1" si="2"/>
        <v>411.255</v>
      </c>
      <c r="I60" s="183">
        <f t="shared" ca="1" si="5"/>
        <v>317.45999999999998</v>
      </c>
      <c r="J60" s="180">
        <f t="shared" ca="1" si="6"/>
        <v>88.51</v>
      </c>
      <c r="K60" s="180">
        <f t="shared" ca="1" si="7"/>
        <v>5.29</v>
      </c>
      <c r="L60" s="180">
        <f t="shared" ca="1" si="8"/>
        <v>0</v>
      </c>
      <c r="M60" s="181">
        <f t="shared" ca="1" si="9"/>
        <v>411.26</v>
      </c>
      <c r="N60" s="179">
        <f t="shared" ca="1" si="10"/>
        <v>317.45614039780185</v>
      </c>
      <c r="O60" s="180">
        <f t="shared" ca="1" si="11"/>
        <v>88.508923916743669</v>
      </c>
      <c r="P60" s="180">
        <f t="shared" ca="1" si="12"/>
        <v>5.2899356854544575</v>
      </c>
      <c r="Q60" s="180">
        <f t="shared" ca="1" si="13"/>
        <v>0</v>
      </c>
      <c r="R60" s="181">
        <f t="shared" ca="1" si="14"/>
        <v>411.255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474.180612</v>
      </c>
      <c r="H61" s="182">
        <f t="shared" ca="1" si="2"/>
        <v>456.16174899999999</v>
      </c>
      <c r="I61" s="183">
        <f t="shared" ca="1" si="5"/>
        <v>363.02</v>
      </c>
      <c r="J61" s="180">
        <f t="shared" ca="1" si="6"/>
        <v>87.89</v>
      </c>
      <c r="K61" s="180">
        <f t="shared" ca="1" si="7"/>
        <v>5.25</v>
      </c>
      <c r="L61" s="180">
        <f t="shared" ca="1" si="8"/>
        <v>0</v>
      </c>
      <c r="M61" s="181">
        <f t="shared" ca="1" si="9"/>
        <v>456.15999999999997</v>
      </c>
      <c r="N61" s="179">
        <f t="shared" ca="1" si="10"/>
        <v>363.02139188438269</v>
      </c>
      <c r="O61" s="180">
        <f t="shared" ca="1" si="11"/>
        <v>87.890336986167142</v>
      </c>
      <c r="P61" s="180">
        <f t="shared" ca="1" si="12"/>
        <v>5.2500201294501929</v>
      </c>
      <c r="Q61" s="180">
        <f t="shared" ca="1" si="13"/>
        <v>0</v>
      </c>
      <c r="R61" s="181">
        <f t="shared" ca="1" si="14"/>
        <v>456.16174900000004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527.5</v>
      </c>
      <c r="H62" s="182">
        <f t="shared" ca="1" si="2"/>
        <v>507.45499999999998</v>
      </c>
      <c r="I62" s="183">
        <f t="shared" ca="1" si="5"/>
        <v>413.66</v>
      </c>
      <c r="J62" s="180">
        <f t="shared" ca="1" si="6"/>
        <v>88.5</v>
      </c>
      <c r="K62" s="180">
        <f t="shared" ca="1" si="7"/>
        <v>5.29</v>
      </c>
      <c r="L62" s="180">
        <f t="shared" ca="1" si="8"/>
        <v>0</v>
      </c>
      <c r="M62" s="181">
        <f t="shared" ca="1" si="9"/>
        <v>507.45000000000005</v>
      </c>
      <c r="N62" s="179">
        <f t="shared" ca="1" si="10"/>
        <v>413.66407586954375</v>
      </c>
      <c r="O62" s="180">
        <f t="shared" ca="1" si="11"/>
        <v>88.500872007094287</v>
      </c>
      <c r="P62" s="180">
        <f t="shared" ca="1" si="12"/>
        <v>5.2900521233619067</v>
      </c>
      <c r="Q62" s="180">
        <f t="shared" ca="1" si="13"/>
        <v>0</v>
      </c>
      <c r="R62" s="181">
        <f t="shared" ca="1" si="14"/>
        <v>507.45499999999998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581.30899999999997</v>
      </c>
      <c r="H63" s="182">
        <f t="shared" ca="1" si="2"/>
        <v>559.21925799999997</v>
      </c>
      <c r="I63" s="183">
        <f t="shared" ca="1" si="5"/>
        <v>461.76</v>
      </c>
      <c r="J63" s="180">
        <f t="shared" ca="1" si="6"/>
        <v>88.5</v>
      </c>
      <c r="K63" s="180">
        <f t="shared" ca="1" si="7"/>
        <v>8.9600000000000009</v>
      </c>
      <c r="L63" s="180">
        <f t="shared" ca="1" si="8"/>
        <v>0</v>
      </c>
      <c r="M63" s="181">
        <f t="shared" ca="1" si="9"/>
        <v>559.22</v>
      </c>
      <c r="N63" s="179">
        <f t="shared" ca="1" si="10"/>
        <v>461.75938731461673</v>
      </c>
      <c r="O63" s="180">
        <f t="shared" ca="1" si="11"/>
        <v>88.499882573942273</v>
      </c>
      <c r="P63" s="180">
        <f t="shared" ca="1" si="12"/>
        <v>8.9599881114409357</v>
      </c>
      <c r="Q63" s="180">
        <f t="shared" ca="1" si="13"/>
        <v>0</v>
      </c>
      <c r="R63" s="181">
        <f t="shared" ca="1" si="14"/>
        <v>559.21925799999985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676.79128300000002</v>
      </c>
      <c r="H64" s="182">
        <f t="shared" ca="1" si="2"/>
        <v>651.07321400000001</v>
      </c>
      <c r="I64" s="183">
        <f t="shared" ca="1" si="5"/>
        <v>485.7</v>
      </c>
      <c r="J64" s="180">
        <f t="shared" ca="1" si="6"/>
        <v>156.44999999999999</v>
      </c>
      <c r="K64" s="180">
        <f t="shared" ca="1" si="7"/>
        <v>8.92</v>
      </c>
      <c r="L64" s="180">
        <f t="shared" ca="1" si="8"/>
        <v>0</v>
      </c>
      <c r="M64" s="181">
        <f t="shared" ca="1" si="9"/>
        <v>651.06999999999994</v>
      </c>
      <c r="N64" s="179">
        <f t="shared" ca="1" si="10"/>
        <v>485.702397652787</v>
      </c>
      <c r="O64" s="180">
        <f t="shared" ca="1" si="11"/>
        <v>156.45077231372971</v>
      </c>
      <c r="P64" s="180">
        <f t="shared" ca="1" si="12"/>
        <v>8.9200440334833431</v>
      </c>
      <c r="Q64" s="180">
        <f t="shared" ca="1" si="13"/>
        <v>0</v>
      </c>
      <c r="R64" s="181">
        <f t="shared" ca="1" si="14"/>
        <v>651.07321400000012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679.48990000000003</v>
      </c>
      <c r="H65" s="182">
        <f t="shared" ca="1" si="2"/>
        <v>653.66928399999995</v>
      </c>
      <c r="I65" s="183">
        <f t="shared" ca="1" si="5"/>
        <v>487.64</v>
      </c>
      <c r="J65" s="180">
        <f t="shared" ca="1" si="6"/>
        <v>157.08000000000001</v>
      </c>
      <c r="K65" s="180">
        <f t="shared" ca="1" si="7"/>
        <v>8.9600000000000009</v>
      </c>
      <c r="L65" s="180">
        <f t="shared" ca="1" si="8"/>
        <v>0</v>
      </c>
      <c r="M65" s="181">
        <f t="shared" ca="1" si="9"/>
        <v>653.68000000000006</v>
      </c>
      <c r="N65" s="179">
        <f t="shared" ca="1" si="10"/>
        <v>487.63200595055673</v>
      </c>
      <c r="O65" s="180">
        <f t="shared" ca="1" si="11"/>
        <v>157.07742493379021</v>
      </c>
      <c r="P65" s="180">
        <f t="shared" ca="1" si="12"/>
        <v>8.9598531156529173</v>
      </c>
      <c r="Q65" s="180">
        <f t="shared" ca="1" si="13"/>
        <v>0</v>
      </c>
      <c r="R65" s="181">
        <f t="shared" ca="1" si="14"/>
        <v>653.66928399999983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679.48990000000003</v>
      </c>
      <c r="H66" s="182">
        <f t="shared" ca="1" si="2"/>
        <v>653.66928399999995</v>
      </c>
      <c r="I66" s="183">
        <f t="shared" ca="1" si="5"/>
        <v>487.64</v>
      </c>
      <c r="J66" s="180">
        <f t="shared" ca="1" si="6"/>
        <v>157.08000000000001</v>
      </c>
      <c r="K66" s="180">
        <f t="shared" ca="1" si="7"/>
        <v>8.9600000000000009</v>
      </c>
      <c r="L66" s="180">
        <f t="shared" ca="1" si="8"/>
        <v>0</v>
      </c>
      <c r="M66" s="181">
        <f t="shared" ca="1" si="9"/>
        <v>653.68000000000006</v>
      </c>
      <c r="N66" s="179">
        <f t="shared" ca="1" si="10"/>
        <v>487.63200595055673</v>
      </c>
      <c r="O66" s="180">
        <f t="shared" ca="1" si="11"/>
        <v>157.07742493379021</v>
      </c>
      <c r="P66" s="180">
        <f t="shared" ca="1" si="12"/>
        <v>8.9598531156529173</v>
      </c>
      <c r="Q66" s="180">
        <f t="shared" ca="1" si="13"/>
        <v>0</v>
      </c>
      <c r="R66" s="181">
        <f t="shared" ca="1" si="14"/>
        <v>653.66928399999983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679.48990000000003</v>
      </c>
      <c r="H67" s="182">
        <f t="shared" ref="H67:H98" ca="1" si="17">INDIRECT("ISGS_Delhi_pp!" &amp; $V$3 &amp; X67)</f>
        <v>653.66928399999995</v>
      </c>
      <c r="I67" s="183">
        <f t="shared" ca="1" si="5"/>
        <v>487.64</v>
      </c>
      <c r="J67" s="180">
        <f t="shared" ca="1" si="6"/>
        <v>157.08000000000001</v>
      </c>
      <c r="K67" s="180">
        <f t="shared" ca="1" si="7"/>
        <v>8.9600000000000009</v>
      </c>
      <c r="L67" s="180">
        <f t="shared" ca="1" si="8"/>
        <v>0</v>
      </c>
      <c r="M67" s="181">
        <f t="shared" ca="1" si="9"/>
        <v>653.68000000000006</v>
      </c>
      <c r="N67" s="179">
        <f t="shared" ca="1" si="10"/>
        <v>487.63200595055673</v>
      </c>
      <c r="O67" s="180">
        <f t="shared" ca="1" si="11"/>
        <v>157.07742493379021</v>
      </c>
      <c r="P67" s="180">
        <f t="shared" ca="1" si="12"/>
        <v>8.9598531156529173</v>
      </c>
      <c r="Q67" s="180">
        <f t="shared" ca="1" si="13"/>
        <v>0</v>
      </c>
      <c r="R67" s="181">
        <f t="shared" ca="1" si="14"/>
        <v>653.66928399999983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679.48990000000003</v>
      </c>
      <c r="H68" s="182">
        <f t="shared" ca="1" si="17"/>
        <v>653.66928399999995</v>
      </c>
      <c r="I68" s="183">
        <f t="shared" ref="I68:I98" ca="1" si="20">INDIRECT("BRPL_EOD!" &amp; $V$3 &amp; X68)</f>
        <v>487.64</v>
      </c>
      <c r="J68" s="180">
        <f t="shared" ref="J68:J98" ca="1" si="21">INDIRECT("BYPL_EOD!" &amp; $V$3 &amp; X68)</f>
        <v>157.08000000000001</v>
      </c>
      <c r="K68" s="180">
        <f t="shared" ref="K68:K98" ca="1" si="22">INDIRECT("TPDDL_EOD!" &amp; $V$3 &amp; X68)</f>
        <v>8.9600000000000009</v>
      </c>
      <c r="L68" s="180">
        <f t="shared" ref="L68:L98" ca="1" si="23">INDIRECT("NDMC_EOD!" &amp; $V$3 &amp; X68)</f>
        <v>0</v>
      </c>
      <c r="M68" s="181">
        <f t="shared" ref="M68:M98" ca="1" si="24">SUM(I68:L68)</f>
        <v>653.68000000000006</v>
      </c>
      <c r="N68" s="179">
        <f t="shared" ref="N68:N98" ca="1" si="25">INDIRECT("BRPL_ISGS_exbus!" &amp; $V$3 &amp; X68)</f>
        <v>487.63200595055673</v>
      </c>
      <c r="O68" s="180">
        <f t="shared" ref="O68:O98" ca="1" si="26">INDIRECT("BYPL_ISGS_exbus!" &amp; $V$3 &amp; X68)</f>
        <v>157.07742493379021</v>
      </c>
      <c r="P68" s="180">
        <f t="shared" ref="P68:P98" ca="1" si="27">INDIRECT("TPDDL_ISGS_exbus!" &amp; $V$3 &amp; X68)</f>
        <v>8.9598531156529173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653.66928399999983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679.48990000000003</v>
      </c>
      <c r="H69" s="182">
        <f t="shared" ca="1" si="17"/>
        <v>653.66928399999995</v>
      </c>
      <c r="I69" s="183">
        <f t="shared" ca="1" si="20"/>
        <v>487.64</v>
      </c>
      <c r="J69" s="180">
        <f t="shared" ca="1" si="21"/>
        <v>157.08000000000001</v>
      </c>
      <c r="K69" s="180">
        <f t="shared" ca="1" si="22"/>
        <v>8.9600000000000009</v>
      </c>
      <c r="L69" s="180">
        <f t="shared" ca="1" si="23"/>
        <v>0</v>
      </c>
      <c r="M69" s="181">
        <f t="shared" ca="1" si="24"/>
        <v>653.68000000000006</v>
      </c>
      <c r="N69" s="179">
        <f t="shared" ca="1" si="25"/>
        <v>487.63200595055673</v>
      </c>
      <c r="O69" s="180">
        <f t="shared" ca="1" si="26"/>
        <v>157.07742493379021</v>
      </c>
      <c r="P69" s="180">
        <f t="shared" ca="1" si="27"/>
        <v>8.9598531156529173</v>
      </c>
      <c r="Q69" s="180">
        <f t="shared" ca="1" si="28"/>
        <v>0</v>
      </c>
      <c r="R69" s="181">
        <f t="shared" ca="1" si="29"/>
        <v>653.66928399999983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679.48990000000003</v>
      </c>
      <c r="H70" s="182">
        <f t="shared" ca="1" si="17"/>
        <v>653.66928399999995</v>
      </c>
      <c r="I70" s="183">
        <f t="shared" ca="1" si="20"/>
        <v>487.64</v>
      </c>
      <c r="J70" s="180">
        <f t="shared" ca="1" si="21"/>
        <v>157.08000000000001</v>
      </c>
      <c r="K70" s="180">
        <f t="shared" ca="1" si="22"/>
        <v>8.9600000000000009</v>
      </c>
      <c r="L70" s="180">
        <f t="shared" ca="1" si="23"/>
        <v>0</v>
      </c>
      <c r="M70" s="181">
        <f t="shared" ca="1" si="24"/>
        <v>653.68000000000006</v>
      </c>
      <c r="N70" s="179">
        <f t="shared" ca="1" si="25"/>
        <v>487.63200595055673</v>
      </c>
      <c r="O70" s="180">
        <f t="shared" ca="1" si="26"/>
        <v>157.07742493379021</v>
      </c>
      <c r="P70" s="180">
        <f t="shared" ca="1" si="27"/>
        <v>8.9598531156529173</v>
      </c>
      <c r="Q70" s="180">
        <f t="shared" ca="1" si="28"/>
        <v>0</v>
      </c>
      <c r="R70" s="181">
        <f t="shared" ca="1" si="29"/>
        <v>653.66928399999983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679.48990000000003</v>
      </c>
      <c r="H71" s="182">
        <f t="shared" ca="1" si="17"/>
        <v>653.66928399999995</v>
      </c>
      <c r="I71" s="183">
        <f t="shared" ca="1" si="20"/>
        <v>487.64</v>
      </c>
      <c r="J71" s="180">
        <f t="shared" ca="1" si="21"/>
        <v>157.08000000000001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653.68000000000006</v>
      </c>
      <c r="N71" s="179">
        <f t="shared" ca="1" si="25"/>
        <v>487.63200595055673</v>
      </c>
      <c r="O71" s="180">
        <f t="shared" ca="1" si="26"/>
        <v>157.07742493379021</v>
      </c>
      <c r="P71" s="180">
        <f t="shared" ca="1" si="27"/>
        <v>8.9598531156529173</v>
      </c>
      <c r="Q71" s="180">
        <f t="shared" ca="1" si="28"/>
        <v>0</v>
      </c>
      <c r="R71" s="181">
        <f t="shared" ca="1" si="29"/>
        <v>653.66928399999983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679.48990000000003</v>
      </c>
      <c r="H72" s="182">
        <f t="shared" ca="1" si="17"/>
        <v>653.66928399999995</v>
      </c>
      <c r="I72" s="183">
        <f t="shared" ca="1" si="20"/>
        <v>487.64</v>
      </c>
      <c r="J72" s="180">
        <f t="shared" ca="1" si="21"/>
        <v>157.08000000000001</v>
      </c>
      <c r="K72" s="180">
        <f t="shared" ca="1" si="22"/>
        <v>8.9600000000000009</v>
      </c>
      <c r="L72" s="180">
        <f t="shared" ca="1" si="23"/>
        <v>0</v>
      </c>
      <c r="M72" s="181">
        <f t="shared" ca="1" si="24"/>
        <v>653.68000000000006</v>
      </c>
      <c r="N72" s="179">
        <f t="shared" ca="1" si="25"/>
        <v>487.63200595055673</v>
      </c>
      <c r="O72" s="180">
        <f t="shared" ca="1" si="26"/>
        <v>157.07742493379021</v>
      </c>
      <c r="P72" s="180">
        <f t="shared" ca="1" si="27"/>
        <v>8.9598531156529173</v>
      </c>
      <c r="Q72" s="180">
        <f t="shared" ca="1" si="28"/>
        <v>0</v>
      </c>
      <c r="R72" s="181">
        <f t="shared" ca="1" si="29"/>
        <v>653.66928399999983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679.48990000000003</v>
      </c>
      <c r="H73" s="182">
        <f t="shared" ca="1" si="17"/>
        <v>653.66928399999995</v>
      </c>
      <c r="I73" s="183">
        <f t="shared" ca="1" si="20"/>
        <v>487.64</v>
      </c>
      <c r="J73" s="180">
        <f t="shared" ca="1" si="21"/>
        <v>157.08000000000001</v>
      </c>
      <c r="K73" s="180">
        <f t="shared" ca="1" si="22"/>
        <v>8.9600000000000009</v>
      </c>
      <c r="L73" s="180">
        <f t="shared" ca="1" si="23"/>
        <v>0</v>
      </c>
      <c r="M73" s="181">
        <f t="shared" ca="1" si="24"/>
        <v>653.68000000000006</v>
      </c>
      <c r="N73" s="179">
        <f t="shared" ca="1" si="25"/>
        <v>487.63200595055673</v>
      </c>
      <c r="O73" s="180">
        <f t="shared" ca="1" si="26"/>
        <v>157.07742493379021</v>
      </c>
      <c r="P73" s="180">
        <f t="shared" ca="1" si="27"/>
        <v>8.9598531156529173</v>
      </c>
      <c r="Q73" s="180">
        <f t="shared" ca="1" si="28"/>
        <v>0</v>
      </c>
      <c r="R73" s="181">
        <f t="shared" ca="1" si="29"/>
        <v>653.66928399999983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679.48990000000003</v>
      </c>
      <c r="H74" s="182">
        <f t="shared" ca="1" si="17"/>
        <v>653.66928399999995</v>
      </c>
      <c r="I74" s="183">
        <f t="shared" ca="1" si="20"/>
        <v>487.64</v>
      </c>
      <c r="J74" s="180">
        <f t="shared" ca="1" si="21"/>
        <v>157.08000000000001</v>
      </c>
      <c r="K74" s="180">
        <f t="shared" ca="1" si="22"/>
        <v>8.9600000000000009</v>
      </c>
      <c r="L74" s="180">
        <f t="shared" ca="1" si="23"/>
        <v>0</v>
      </c>
      <c r="M74" s="181">
        <f t="shared" ca="1" si="24"/>
        <v>653.68000000000006</v>
      </c>
      <c r="N74" s="179">
        <f t="shared" ca="1" si="25"/>
        <v>487.63200595055673</v>
      </c>
      <c r="O74" s="180">
        <f t="shared" ca="1" si="26"/>
        <v>157.07742493379021</v>
      </c>
      <c r="P74" s="180">
        <f t="shared" ca="1" si="27"/>
        <v>8.9598531156529173</v>
      </c>
      <c r="Q74" s="180">
        <f t="shared" ca="1" si="28"/>
        <v>0</v>
      </c>
      <c r="R74" s="181">
        <f t="shared" ca="1" si="29"/>
        <v>653.66928399999983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679.48990000000003</v>
      </c>
      <c r="H75" s="182">
        <f t="shared" ca="1" si="17"/>
        <v>653.66928399999995</v>
      </c>
      <c r="I75" s="183">
        <f t="shared" ca="1" si="20"/>
        <v>487.64</v>
      </c>
      <c r="J75" s="180">
        <f t="shared" ca="1" si="21"/>
        <v>157.08000000000001</v>
      </c>
      <c r="K75" s="180">
        <f t="shared" ca="1" si="22"/>
        <v>8.9600000000000009</v>
      </c>
      <c r="L75" s="180">
        <f t="shared" ca="1" si="23"/>
        <v>0</v>
      </c>
      <c r="M75" s="181">
        <f t="shared" ca="1" si="24"/>
        <v>653.68000000000006</v>
      </c>
      <c r="N75" s="179">
        <f t="shared" ca="1" si="25"/>
        <v>487.63200595055673</v>
      </c>
      <c r="O75" s="180">
        <f t="shared" ca="1" si="26"/>
        <v>157.07742493379021</v>
      </c>
      <c r="P75" s="180">
        <f t="shared" ca="1" si="27"/>
        <v>8.9598531156529173</v>
      </c>
      <c r="Q75" s="180">
        <f t="shared" ca="1" si="28"/>
        <v>0</v>
      </c>
      <c r="R75" s="181">
        <f t="shared" ca="1" si="29"/>
        <v>653.66928399999983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679.48990000000003</v>
      </c>
      <c r="H76" s="182">
        <f t="shared" ca="1" si="17"/>
        <v>653.66928399999995</v>
      </c>
      <c r="I76" s="183">
        <f t="shared" ca="1" si="20"/>
        <v>487.64</v>
      </c>
      <c r="J76" s="180">
        <f t="shared" ca="1" si="21"/>
        <v>157.08000000000001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653.68000000000006</v>
      </c>
      <c r="N76" s="179">
        <f t="shared" ca="1" si="25"/>
        <v>487.63200595055673</v>
      </c>
      <c r="O76" s="180">
        <f t="shared" ca="1" si="26"/>
        <v>157.07742493379021</v>
      </c>
      <c r="P76" s="180">
        <f t="shared" ca="1" si="27"/>
        <v>8.9598531156529173</v>
      </c>
      <c r="Q76" s="180">
        <f t="shared" ca="1" si="28"/>
        <v>0</v>
      </c>
      <c r="R76" s="181">
        <f t="shared" ca="1" si="29"/>
        <v>653.66928399999983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679.48990000000003</v>
      </c>
      <c r="H77" s="182">
        <f t="shared" ca="1" si="17"/>
        <v>653.66928399999995</v>
      </c>
      <c r="I77" s="183">
        <f t="shared" ca="1" si="20"/>
        <v>487.64</v>
      </c>
      <c r="J77" s="180">
        <f t="shared" ca="1" si="21"/>
        <v>157.08000000000001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653.68000000000006</v>
      </c>
      <c r="N77" s="179">
        <f t="shared" ca="1" si="25"/>
        <v>487.63200595055673</v>
      </c>
      <c r="O77" s="180">
        <f t="shared" ca="1" si="26"/>
        <v>157.07742493379021</v>
      </c>
      <c r="P77" s="180">
        <f t="shared" ca="1" si="27"/>
        <v>8.9598531156529173</v>
      </c>
      <c r="Q77" s="180">
        <f t="shared" ca="1" si="28"/>
        <v>0</v>
      </c>
      <c r="R77" s="181">
        <f t="shared" ca="1" si="29"/>
        <v>653.66928399999983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679.48990000000003</v>
      </c>
      <c r="H78" s="182">
        <f t="shared" ca="1" si="17"/>
        <v>653.66928399999995</v>
      </c>
      <c r="I78" s="183">
        <f t="shared" ca="1" si="20"/>
        <v>487.64</v>
      </c>
      <c r="J78" s="180">
        <f t="shared" ca="1" si="21"/>
        <v>157.08000000000001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653.68000000000006</v>
      </c>
      <c r="N78" s="179">
        <f t="shared" ca="1" si="25"/>
        <v>487.63200595055673</v>
      </c>
      <c r="O78" s="180">
        <f t="shared" ca="1" si="26"/>
        <v>157.07742493379021</v>
      </c>
      <c r="P78" s="180">
        <f t="shared" ca="1" si="27"/>
        <v>8.9598531156529173</v>
      </c>
      <c r="Q78" s="180">
        <f t="shared" ca="1" si="28"/>
        <v>0</v>
      </c>
      <c r="R78" s="181">
        <f t="shared" ca="1" si="29"/>
        <v>653.66928399999983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679.48990000000003</v>
      </c>
      <c r="H79" s="182">
        <f t="shared" ca="1" si="17"/>
        <v>653.66928399999995</v>
      </c>
      <c r="I79" s="183">
        <f t="shared" ca="1" si="20"/>
        <v>487.64</v>
      </c>
      <c r="J79" s="180">
        <f t="shared" ca="1" si="21"/>
        <v>157.08000000000001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653.68000000000006</v>
      </c>
      <c r="N79" s="179">
        <f t="shared" ca="1" si="25"/>
        <v>487.63200595055673</v>
      </c>
      <c r="O79" s="180">
        <f t="shared" ca="1" si="26"/>
        <v>157.07742493379021</v>
      </c>
      <c r="P79" s="180">
        <f t="shared" ca="1" si="27"/>
        <v>8.9598531156529173</v>
      </c>
      <c r="Q79" s="180">
        <f t="shared" ca="1" si="28"/>
        <v>0</v>
      </c>
      <c r="R79" s="181">
        <f t="shared" ca="1" si="29"/>
        <v>653.66928399999983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653.66928399999995</v>
      </c>
      <c r="I80" s="183">
        <f t="shared" ca="1" si="20"/>
        <v>487.64</v>
      </c>
      <c r="J80" s="180">
        <f t="shared" ca="1" si="21"/>
        <v>157.08000000000001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653.68000000000006</v>
      </c>
      <c r="N80" s="179">
        <f t="shared" ca="1" si="25"/>
        <v>487.63200595055673</v>
      </c>
      <c r="O80" s="180">
        <f t="shared" ca="1" si="26"/>
        <v>157.07742493379021</v>
      </c>
      <c r="P80" s="180">
        <f t="shared" ca="1" si="27"/>
        <v>8.9598531156529173</v>
      </c>
      <c r="Q80" s="180">
        <f t="shared" ca="1" si="28"/>
        <v>0</v>
      </c>
      <c r="R80" s="181">
        <f t="shared" ca="1" si="29"/>
        <v>653.66928399999983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679.48990000000003</v>
      </c>
      <c r="H81" s="182">
        <f t="shared" ca="1" si="17"/>
        <v>653.66928399999995</v>
      </c>
      <c r="I81" s="183">
        <f t="shared" ca="1" si="20"/>
        <v>487.64</v>
      </c>
      <c r="J81" s="180">
        <f t="shared" ca="1" si="21"/>
        <v>157.08000000000001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653.68000000000006</v>
      </c>
      <c r="N81" s="179">
        <f t="shared" ca="1" si="25"/>
        <v>487.63200595055673</v>
      </c>
      <c r="O81" s="180">
        <f t="shared" ca="1" si="26"/>
        <v>157.07742493379021</v>
      </c>
      <c r="P81" s="180">
        <f t="shared" ca="1" si="27"/>
        <v>8.9598531156529173</v>
      </c>
      <c r="Q81" s="180">
        <f t="shared" ca="1" si="28"/>
        <v>0</v>
      </c>
      <c r="R81" s="181">
        <f t="shared" ca="1" si="29"/>
        <v>653.66928399999983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679.48990000000003</v>
      </c>
      <c r="H82" s="182">
        <f t="shared" ca="1" si="17"/>
        <v>653.66928399999995</v>
      </c>
      <c r="I82" s="183">
        <f t="shared" ca="1" si="20"/>
        <v>487.64</v>
      </c>
      <c r="J82" s="180">
        <f t="shared" ca="1" si="21"/>
        <v>157.08000000000001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653.68000000000006</v>
      </c>
      <c r="N82" s="179">
        <f t="shared" ca="1" si="25"/>
        <v>487.63200595055673</v>
      </c>
      <c r="O82" s="180">
        <f t="shared" ca="1" si="26"/>
        <v>157.07742493379021</v>
      </c>
      <c r="P82" s="180">
        <f t="shared" ca="1" si="27"/>
        <v>8.9598531156529173</v>
      </c>
      <c r="Q82" s="180">
        <f t="shared" ca="1" si="28"/>
        <v>0</v>
      </c>
      <c r="R82" s="181">
        <f t="shared" ca="1" si="29"/>
        <v>653.66928399999983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679.48990000000003</v>
      </c>
      <c r="H83" s="182">
        <f t="shared" ca="1" si="17"/>
        <v>653.66928399999995</v>
      </c>
      <c r="I83" s="183">
        <f t="shared" ca="1" si="20"/>
        <v>487.64</v>
      </c>
      <c r="J83" s="180">
        <f t="shared" ca="1" si="21"/>
        <v>157.08000000000001</v>
      </c>
      <c r="K83" s="180">
        <f t="shared" ca="1" si="22"/>
        <v>8.9600000000000009</v>
      </c>
      <c r="L83" s="180">
        <f t="shared" ca="1" si="23"/>
        <v>0</v>
      </c>
      <c r="M83" s="181">
        <f t="shared" ca="1" si="24"/>
        <v>653.68000000000006</v>
      </c>
      <c r="N83" s="179">
        <f t="shared" ca="1" si="25"/>
        <v>487.63200595055673</v>
      </c>
      <c r="O83" s="180">
        <f t="shared" ca="1" si="26"/>
        <v>157.07742493379021</v>
      </c>
      <c r="P83" s="180">
        <f t="shared" ca="1" si="27"/>
        <v>8.9598531156529173</v>
      </c>
      <c r="Q83" s="180">
        <f t="shared" ca="1" si="28"/>
        <v>0</v>
      </c>
      <c r="R83" s="181">
        <f t="shared" ca="1" si="29"/>
        <v>653.66928399999983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679.48990000000003</v>
      </c>
      <c r="H84" s="182">
        <f t="shared" ca="1" si="17"/>
        <v>653.66928399999995</v>
      </c>
      <c r="I84" s="183">
        <f t="shared" ca="1" si="20"/>
        <v>487.64</v>
      </c>
      <c r="J84" s="180">
        <f t="shared" ca="1" si="21"/>
        <v>157.08000000000001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653.68000000000006</v>
      </c>
      <c r="N84" s="179">
        <f t="shared" ca="1" si="25"/>
        <v>487.63200595055673</v>
      </c>
      <c r="O84" s="180">
        <f t="shared" ca="1" si="26"/>
        <v>157.07742493379021</v>
      </c>
      <c r="P84" s="180">
        <f t="shared" ca="1" si="27"/>
        <v>8.9598531156529173</v>
      </c>
      <c r="Q84" s="180">
        <f t="shared" ca="1" si="28"/>
        <v>0</v>
      </c>
      <c r="R84" s="181">
        <f t="shared" ca="1" si="29"/>
        <v>653.66928399999983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679.48990000000003</v>
      </c>
      <c r="H85" s="182">
        <f t="shared" ca="1" si="17"/>
        <v>653.66928399999995</v>
      </c>
      <c r="I85" s="183">
        <f t="shared" ca="1" si="20"/>
        <v>487.64</v>
      </c>
      <c r="J85" s="180">
        <f t="shared" ca="1" si="21"/>
        <v>157.08000000000001</v>
      </c>
      <c r="K85" s="180">
        <f t="shared" ca="1" si="22"/>
        <v>8.9600000000000009</v>
      </c>
      <c r="L85" s="180">
        <f t="shared" ca="1" si="23"/>
        <v>0</v>
      </c>
      <c r="M85" s="181">
        <f t="shared" ca="1" si="24"/>
        <v>653.68000000000006</v>
      </c>
      <c r="N85" s="179">
        <f t="shared" ca="1" si="25"/>
        <v>487.63200595055673</v>
      </c>
      <c r="O85" s="180">
        <f t="shared" ca="1" si="26"/>
        <v>157.07742493379021</v>
      </c>
      <c r="P85" s="180">
        <f t="shared" ca="1" si="27"/>
        <v>8.9598531156529173</v>
      </c>
      <c r="Q85" s="180">
        <f t="shared" ca="1" si="28"/>
        <v>0</v>
      </c>
      <c r="R85" s="181">
        <f t="shared" ca="1" si="29"/>
        <v>653.66928399999983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679.48990000000003</v>
      </c>
      <c r="H86" s="182">
        <f t="shared" ca="1" si="17"/>
        <v>653.66928399999995</v>
      </c>
      <c r="I86" s="183">
        <f t="shared" ca="1" si="20"/>
        <v>487.64</v>
      </c>
      <c r="J86" s="180">
        <f t="shared" ca="1" si="21"/>
        <v>157.08000000000001</v>
      </c>
      <c r="K86" s="180">
        <f t="shared" ca="1" si="22"/>
        <v>8.9600000000000009</v>
      </c>
      <c r="L86" s="180">
        <f t="shared" ca="1" si="23"/>
        <v>0</v>
      </c>
      <c r="M86" s="181">
        <f t="shared" ca="1" si="24"/>
        <v>653.68000000000006</v>
      </c>
      <c r="N86" s="179">
        <f t="shared" ca="1" si="25"/>
        <v>487.63200595055673</v>
      </c>
      <c r="O86" s="180">
        <f t="shared" ca="1" si="26"/>
        <v>157.07742493379021</v>
      </c>
      <c r="P86" s="180">
        <f t="shared" ca="1" si="27"/>
        <v>8.9598531156529173</v>
      </c>
      <c r="Q86" s="180">
        <f t="shared" ca="1" si="28"/>
        <v>0</v>
      </c>
      <c r="R86" s="181">
        <f t="shared" ca="1" si="29"/>
        <v>653.66928399999983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679.48990000000003</v>
      </c>
      <c r="H87" s="182">
        <f t="shared" ca="1" si="17"/>
        <v>653.66928399999995</v>
      </c>
      <c r="I87" s="183">
        <f t="shared" ca="1" si="20"/>
        <v>487.64</v>
      </c>
      <c r="J87" s="180">
        <f t="shared" ca="1" si="21"/>
        <v>157.08000000000001</v>
      </c>
      <c r="K87" s="180">
        <f t="shared" ca="1" si="22"/>
        <v>8.9600000000000009</v>
      </c>
      <c r="L87" s="180">
        <f t="shared" ca="1" si="23"/>
        <v>0</v>
      </c>
      <c r="M87" s="181">
        <f t="shared" ca="1" si="24"/>
        <v>653.68000000000006</v>
      </c>
      <c r="N87" s="179">
        <f t="shared" ca="1" si="25"/>
        <v>487.63200595055673</v>
      </c>
      <c r="O87" s="180">
        <f t="shared" ca="1" si="26"/>
        <v>157.07742493379021</v>
      </c>
      <c r="P87" s="180">
        <f t="shared" ca="1" si="27"/>
        <v>8.9598531156529173</v>
      </c>
      <c r="Q87" s="180">
        <f t="shared" ca="1" si="28"/>
        <v>0</v>
      </c>
      <c r="R87" s="181">
        <f t="shared" ca="1" si="29"/>
        <v>653.66928399999983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679.48990000000003</v>
      </c>
      <c r="H88" s="182">
        <f t="shared" ca="1" si="17"/>
        <v>653.66928399999995</v>
      </c>
      <c r="I88" s="183">
        <f t="shared" ca="1" si="20"/>
        <v>487.64</v>
      </c>
      <c r="J88" s="180">
        <f t="shared" ca="1" si="21"/>
        <v>157.08000000000001</v>
      </c>
      <c r="K88" s="180">
        <f t="shared" ca="1" si="22"/>
        <v>8.9600000000000009</v>
      </c>
      <c r="L88" s="180">
        <f t="shared" ca="1" si="23"/>
        <v>0</v>
      </c>
      <c r="M88" s="181">
        <f t="shared" ca="1" si="24"/>
        <v>653.68000000000006</v>
      </c>
      <c r="N88" s="179">
        <f t="shared" ca="1" si="25"/>
        <v>487.63200595055673</v>
      </c>
      <c r="O88" s="180">
        <f t="shared" ca="1" si="26"/>
        <v>157.07742493379021</v>
      </c>
      <c r="P88" s="180">
        <f t="shared" ca="1" si="27"/>
        <v>8.9598531156529173</v>
      </c>
      <c r="Q88" s="180">
        <f t="shared" ca="1" si="28"/>
        <v>0</v>
      </c>
      <c r="R88" s="181">
        <f t="shared" ca="1" si="29"/>
        <v>653.66928399999983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679.48990000000003</v>
      </c>
      <c r="H89" s="182">
        <f t="shared" ca="1" si="17"/>
        <v>653.66928399999995</v>
      </c>
      <c r="I89" s="183">
        <f t="shared" ca="1" si="20"/>
        <v>487.64</v>
      </c>
      <c r="J89" s="180">
        <f t="shared" ca="1" si="21"/>
        <v>157.08000000000001</v>
      </c>
      <c r="K89" s="180">
        <f t="shared" ca="1" si="22"/>
        <v>8.9600000000000009</v>
      </c>
      <c r="L89" s="180">
        <f t="shared" ca="1" si="23"/>
        <v>0</v>
      </c>
      <c r="M89" s="181">
        <f t="shared" ca="1" si="24"/>
        <v>653.68000000000006</v>
      </c>
      <c r="N89" s="179">
        <f t="shared" ca="1" si="25"/>
        <v>487.63200595055673</v>
      </c>
      <c r="O89" s="180">
        <f t="shared" ca="1" si="26"/>
        <v>157.07742493379021</v>
      </c>
      <c r="P89" s="180">
        <f t="shared" ca="1" si="27"/>
        <v>8.9598531156529173</v>
      </c>
      <c r="Q89" s="180">
        <f t="shared" ca="1" si="28"/>
        <v>0</v>
      </c>
      <c r="R89" s="181">
        <f t="shared" ca="1" si="29"/>
        <v>653.66928399999983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679.48990000000003</v>
      </c>
      <c r="H90" s="182">
        <f t="shared" ca="1" si="17"/>
        <v>653.66928399999995</v>
      </c>
      <c r="I90" s="183">
        <f t="shared" ca="1" si="20"/>
        <v>487.64</v>
      </c>
      <c r="J90" s="180">
        <f t="shared" ca="1" si="21"/>
        <v>157.08000000000001</v>
      </c>
      <c r="K90" s="180">
        <f t="shared" ca="1" si="22"/>
        <v>8.9600000000000009</v>
      </c>
      <c r="L90" s="180">
        <f t="shared" ca="1" si="23"/>
        <v>0</v>
      </c>
      <c r="M90" s="181">
        <f t="shared" ca="1" si="24"/>
        <v>653.68000000000006</v>
      </c>
      <c r="N90" s="179">
        <f t="shared" ca="1" si="25"/>
        <v>487.63200595055673</v>
      </c>
      <c r="O90" s="180">
        <f t="shared" ca="1" si="26"/>
        <v>157.07742493379021</v>
      </c>
      <c r="P90" s="180">
        <f t="shared" ca="1" si="27"/>
        <v>8.9598531156529173</v>
      </c>
      <c r="Q90" s="180">
        <f t="shared" ca="1" si="28"/>
        <v>0</v>
      </c>
      <c r="R90" s="181">
        <f t="shared" ca="1" si="29"/>
        <v>653.66928399999983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634.755538</v>
      </c>
      <c r="H91" s="182">
        <f t="shared" ca="1" si="17"/>
        <v>610.63482799999997</v>
      </c>
      <c r="I91" s="183">
        <f t="shared" ca="1" si="20"/>
        <v>494.29</v>
      </c>
      <c r="J91" s="180">
        <f t="shared" ca="1" si="21"/>
        <v>107.26</v>
      </c>
      <c r="K91" s="180">
        <f t="shared" ca="1" si="22"/>
        <v>9.08</v>
      </c>
      <c r="L91" s="180">
        <f t="shared" ca="1" si="23"/>
        <v>0</v>
      </c>
      <c r="M91" s="181">
        <f t="shared" ca="1" si="24"/>
        <v>610.63000000000011</v>
      </c>
      <c r="N91" s="179">
        <f t="shared" ca="1" si="25"/>
        <v>494.29390814751969</v>
      </c>
      <c r="O91" s="180">
        <f t="shared" ca="1" si="26"/>
        <v>107.26084806065865</v>
      </c>
      <c r="P91" s="180">
        <f t="shared" ca="1" si="27"/>
        <v>9.0800717918215597</v>
      </c>
      <c r="Q91" s="180">
        <f t="shared" ca="1" si="28"/>
        <v>0</v>
      </c>
      <c r="R91" s="181">
        <f t="shared" ca="1" si="29"/>
        <v>610.63482799999986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626.20849999999996</v>
      </c>
      <c r="H92" s="182">
        <f t="shared" ca="1" si="17"/>
        <v>602.41257700000006</v>
      </c>
      <c r="I92" s="183">
        <f t="shared" ca="1" si="20"/>
        <v>487.63</v>
      </c>
      <c r="J92" s="180">
        <f t="shared" ca="1" si="21"/>
        <v>105.82</v>
      </c>
      <c r="K92" s="180">
        <f t="shared" ca="1" si="22"/>
        <v>8.9600000000000009</v>
      </c>
      <c r="L92" s="180">
        <f t="shared" ca="1" si="23"/>
        <v>0</v>
      </c>
      <c r="M92" s="181">
        <f t="shared" ca="1" si="24"/>
        <v>602.41000000000008</v>
      </c>
      <c r="N92" s="179">
        <f t="shared" ca="1" si="25"/>
        <v>487.63208599211498</v>
      </c>
      <c r="O92" s="180">
        <f t="shared" ca="1" si="26"/>
        <v>105.82045267864078</v>
      </c>
      <c r="P92" s="180">
        <f t="shared" ca="1" si="27"/>
        <v>8.9600383292442025</v>
      </c>
      <c r="Q92" s="180">
        <f t="shared" ca="1" si="28"/>
        <v>0</v>
      </c>
      <c r="R92" s="181">
        <f t="shared" ca="1" si="29"/>
        <v>602.41257699999994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626.20849999999996</v>
      </c>
      <c r="H93" s="182">
        <f t="shared" ca="1" si="17"/>
        <v>602.41257700000006</v>
      </c>
      <c r="I93" s="183">
        <f t="shared" ca="1" si="20"/>
        <v>487.63</v>
      </c>
      <c r="J93" s="180">
        <f t="shared" ca="1" si="21"/>
        <v>105.82</v>
      </c>
      <c r="K93" s="180">
        <f t="shared" ca="1" si="22"/>
        <v>8.9600000000000009</v>
      </c>
      <c r="L93" s="180">
        <f t="shared" ca="1" si="23"/>
        <v>0</v>
      </c>
      <c r="M93" s="181">
        <f t="shared" ca="1" si="24"/>
        <v>602.41000000000008</v>
      </c>
      <c r="N93" s="179">
        <f t="shared" ca="1" si="25"/>
        <v>487.63208599211498</v>
      </c>
      <c r="O93" s="180">
        <f t="shared" ca="1" si="26"/>
        <v>105.82045267864078</v>
      </c>
      <c r="P93" s="180">
        <f t="shared" ca="1" si="27"/>
        <v>8.9600383292442025</v>
      </c>
      <c r="Q93" s="180">
        <f t="shared" ca="1" si="28"/>
        <v>0</v>
      </c>
      <c r="R93" s="181">
        <f t="shared" ca="1" si="29"/>
        <v>602.41257699999994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622.39949999999999</v>
      </c>
      <c r="H94" s="182">
        <f t="shared" ca="1" si="17"/>
        <v>598.74831900000004</v>
      </c>
      <c r="I94" s="183">
        <f t="shared" ca="1" si="20"/>
        <v>487.64</v>
      </c>
      <c r="J94" s="180">
        <f t="shared" ca="1" si="21"/>
        <v>105.82</v>
      </c>
      <c r="K94" s="180">
        <f t="shared" ca="1" si="22"/>
        <v>5.29</v>
      </c>
      <c r="L94" s="180">
        <f t="shared" ca="1" si="23"/>
        <v>0</v>
      </c>
      <c r="M94" s="181">
        <f t="shared" ca="1" si="24"/>
        <v>598.75</v>
      </c>
      <c r="N94" s="179">
        <f t="shared" ca="1" si="25"/>
        <v>487.63863094306475</v>
      </c>
      <c r="O94" s="180">
        <f t="shared" ca="1" si="26"/>
        <v>105.81970290869312</v>
      </c>
      <c r="P94" s="180">
        <f t="shared" ca="1" si="27"/>
        <v>5.2899851482421711</v>
      </c>
      <c r="Q94" s="180">
        <f t="shared" ca="1" si="28"/>
        <v>0</v>
      </c>
      <c r="R94" s="181">
        <f t="shared" ca="1" si="29"/>
        <v>598.74831900000004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578.5</v>
      </c>
      <c r="H95" s="182">
        <f t="shared" ca="1" si="17"/>
        <v>556.51700000000005</v>
      </c>
      <c r="I95" s="183">
        <f t="shared" ca="1" si="20"/>
        <v>462.72</v>
      </c>
      <c r="J95" s="180">
        <f t="shared" ca="1" si="21"/>
        <v>88.5</v>
      </c>
      <c r="K95" s="180">
        <f t="shared" ca="1" si="22"/>
        <v>5.29</v>
      </c>
      <c r="L95" s="180">
        <f t="shared" ca="1" si="23"/>
        <v>0</v>
      </c>
      <c r="M95" s="181">
        <f t="shared" ca="1" si="24"/>
        <v>556.51</v>
      </c>
      <c r="N95" s="179">
        <f t="shared" ca="1" si="25"/>
        <v>462.72582027277144</v>
      </c>
      <c r="O95" s="180">
        <f t="shared" ca="1" si="26"/>
        <v>88.501113187543808</v>
      </c>
      <c r="P95" s="180">
        <f t="shared" ca="1" si="27"/>
        <v>5.2900665396848225</v>
      </c>
      <c r="Q95" s="180">
        <f t="shared" ca="1" si="28"/>
        <v>0</v>
      </c>
      <c r="R95" s="181">
        <f t="shared" ca="1" si="29"/>
        <v>556.51700000000005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507.5</v>
      </c>
      <c r="H96" s="182">
        <f t="shared" ca="1" si="17"/>
        <v>488.21499999999997</v>
      </c>
      <c r="I96" s="183">
        <f t="shared" ca="1" si="20"/>
        <v>394.42</v>
      </c>
      <c r="J96" s="180">
        <f t="shared" ca="1" si="21"/>
        <v>88.5</v>
      </c>
      <c r="K96" s="180">
        <f t="shared" ca="1" si="22"/>
        <v>5.29</v>
      </c>
      <c r="L96" s="180">
        <f t="shared" ca="1" si="23"/>
        <v>0</v>
      </c>
      <c r="M96" s="181">
        <f t="shared" ca="1" si="24"/>
        <v>488.21000000000004</v>
      </c>
      <c r="N96" s="179">
        <f t="shared" ca="1" si="25"/>
        <v>394.42403945023653</v>
      </c>
      <c r="O96" s="180">
        <f t="shared" ca="1" si="26"/>
        <v>88.50090637225783</v>
      </c>
      <c r="P96" s="180">
        <f t="shared" ca="1" si="27"/>
        <v>5.2900541775055814</v>
      </c>
      <c r="Q96" s="180">
        <f t="shared" ca="1" si="28"/>
        <v>0</v>
      </c>
      <c r="R96" s="181">
        <f t="shared" ca="1" si="29"/>
        <v>488.21499999999992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436.5</v>
      </c>
      <c r="H97" s="182">
        <f t="shared" ca="1" si="17"/>
        <v>419.91300000000001</v>
      </c>
      <c r="I97" s="183">
        <f t="shared" ca="1" si="20"/>
        <v>326.12</v>
      </c>
      <c r="J97" s="180">
        <f t="shared" ca="1" si="21"/>
        <v>88.5</v>
      </c>
      <c r="K97" s="180">
        <f t="shared" ca="1" si="22"/>
        <v>5.29</v>
      </c>
      <c r="L97" s="180">
        <f t="shared" ca="1" si="23"/>
        <v>0</v>
      </c>
      <c r="M97" s="181">
        <f t="shared" ca="1" si="24"/>
        <v>419.91</v>
      </c>
      <c r="N97" s="179">
        <f t="shared" ca="1" si="25"/>
        <v>326.12232992784169</v>
      </c>
      <c r="O97" s="180">
        <f t="shared" ca="1" si="26"/>
        <v>88.50063227834535</v>
      </c>
      <c r="P97" s="180">
        <f t="shared" ca="1" si="27"/>
        <v>5.2900377938129601</v>
      </c>
      <c r="Q97" s="180">
        <f t="shared" ca="1" si="28"/>
        <v>0</v>
      </c>
      <c r="R97" s="181">
        <f t="shared" ca="1" si="29"/>
        <v>419.91300000000001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378.5</v>
      </c>
      <c r="H98" s="187">
        <f t="shared" ca="1" si="17"/>
        <v>364.11700000000002</v>
      </c>
      <c r="I98" s="188">
        <f t="shared" ca="1" si="20"/>
        <v>270.32</v>
      </c>
      <c r="J98" s="185">
        <f t="shared" ca="1" si="21"/>
        <v>88.5</v>
      </c>
      <c r="K98" s="185">
        <f t="shared" ca="1" si="22"/>
        <v>5.29</v>
      </c>
      <c r="L98" s="185">
        <f t="shared" ca="1" si="23"/>
        <v>0</v>
      </c>
      <c r="M98" s="186">
        <f t="shared" ca="1" si="24"/>
        <v>364.11</v>
      </c>
      <c r="N98" s="184">
        <f t="shared" ca="1" si="25"/>
        <v>270.32519689104942</v>
      </c>
      <c r="O98" s="185">
        <f t="shared" ca="1" si="26"/>
        <v>88.501701408914883</v>
      </c>
      <c r="P98" s="185">
        <f t="shared" ca="1" si="27"/>
        <v>5.290101700035704</v>
      </c>
      <c r="Q98" s="185">
        <f t="shared" ca="1" si="28"/>
        <v>0</v>
      </c>
      <c r="R98" s="186">
        <f t="shared" ca="1" si="29"/>
        <v>364.11699999999996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13.206142908250005</v>
      </c>
      <c r="H99" s="59">
        <f t="shared" ca="1" si="30"/>
        <v>12.70430948025002</v>
      </c>
      <c r="I99" s="171">
        <f t="shared" ca="1" si="30"/>
        <v>9.5023324999999907</v>
      </c>
      <c r="J99" s="54">
        <f t="shared" ca="1" si="30"/>
        <v>3.0264949999999988</v>
      </c>
      <c r="K99" s="54">
        <f t="shared" ca="1" si="30"/>
        <v>0.17559750000000013</v>
      </c>
      <c r="L99" s="54">
        <f t="shared" ca="1" si="30"/>
        <v>0</v>
      </c>
      <c r="M99" s="55">
        <f t="shared" ca="1" si="30"/>
        <v>12.704425000000002</v>
      </c>
      <c r="N99" s="56">
        <f t="shared" ca="1" si="30"/>
        <v>9.5022466020950525</v>
      </c>
      <c r="O99" s="54">
        <f t="shared" ca="1" si="30"/>
        <v>3.0264669775402226</v>
      </c>
      <c r="P99" s="54">
        <f t="shared" ca="1" si="30"/>
        <v>0.17559590061471678</v>
      </c>
      <c r="Q99" s="54">
        <f t="shared" ca="1" si="30"/>
        <v>0</v>
      </c>
      <c r="R99" s="55">
        <f t="shared" ca="1" si="30"/>
        <v>12.70430948025002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45323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45323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45323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2024-02-28T06:23:57Z</dcterms:modified>
</cp:coreProperties>
</file>